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DieseArbeitsmappe"/>
  <bookViews>
    <workbookView xWindow="0" yWindow="0" windowWidth="28800" windowHeight="12435"/>
  </bookViews>
  <sheets>
    <sheet name="2018" sheetId="3" r:id="rId1"/>
    <sheet name="2017" sheetId="4" r:id="rId2"/>
    <sheet name="2016" sheetId="5" r:id="rId3"/>
    <sheet name="2015" sheetId="6" r:id="rId4"/>
    <sheet name="2014" sheetId="7" r:id="rId5"/>
    <sheet name="2013" sheetId="8" r:id="rId6"/>
    <sheet name="2012" sheetId="9" r:id="rId7"/>
    <sheet name="2011" sheetId="10" r:id="rId8"/>
    <sheet name="2010" sheetId="11" r:id="rId9"/>
    <sheet name="2009" sheetId="12" r:id="rId10"/>
    <sheet name="2008" sheetId="13" r:id="rId11"/>
    <sheet name="2007" sheetId="14" r:id="rId12"/>
    <sheet name="2006" sheetId="15" r:id="rId13"/>
    <sheet name="2005" sheetId="16" r:id="rId14"/>
    <sheet name="2004" sheetId="17" r:id="rId15"/>
    <sheet name="2003" sheetId="18" r:id="rId16"/>
    <sheet name="2002" sheetId="19" r:id="rId17"/>
    <sheet name="2001" sheetId="20" r:id="rId18"/>
    <sheet name="2000" sheetId="21" r:id="rId19"/>
    <sheet name="1999" sheetId="22" r:id="rId20"/>
    <sheet name="1998" sheetId="23" r:id="rId21"/>
    <sheet name="1997" sheetId="24" r:id="rId22"/>
    <sheet name="1996" sheetId="25" r:id="rId23"/>
    <sheet name="1995" sheetId="26" r:id="rId24"/>
    <sheet name="1994" sheetId="27" r:id="rId25"/>
    <sheet name="1993" sheetId="28" r:id="rId26"/>
    <sheet name="1992" sheetId="29" r:id="rId27"/>
    <sheet name="1991" sheetId="30" r:id="rId28"/>
    <sheet name="1990" sheetId="31" r:id="rId29"/>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141" i="6" l="1"/>
  <c r="F141" i="6"/>
  <c r="G141" i="6"/>
  <c r="H141" i="6"/>
  <c r="I141" i="6"/>
  <c r="J141" i="6"/>
  <c r="K141" i="6"/>
  <c r="L141" i="6"/>
  <c r="M141" i="6"/>
  <c r="N141" i="6"/>
  <c r="O141" i="6"/>
  <c r="P141" i="6"/>
  <c r="Q141" i="6"/>
  <c r="R141" i="6"/>
  <c r="S141" i="6"/>
  <c r="T141" i="6"/>
  <c r="U141" i="6"/>
  <c r="V141" i="6"/>
  <c r="W141" i="6"/>
  <c r="X141" i="6"/>
  <c r="Y141" i="6"/>
  <c r="Z141" i="6"/>
  <c r="AA141" i="6"/>
  <c r="AB141" i="6"/>
  <c r="AC141" i="6"/>
  <c r="AD141" i="6"/>
  <c r="AD141" i="31" l="1"/>
  <c r="AD154" i="31" s="1"/>
  <c r="AC141" i="31"/>
  <c r="AC154" i="31" s="1"/>
  <c r="AB141" i="31"/>
  <c r="AB154" i="31" s="1"/>
  <c r="AA141" i="31"/>
  <c r="AA152" i="31" s="1"/>
  <c r="Z141" i="31"/>
  <c r="Z154" i="31" s="1"/>
  <c r="Y141" i="31"/>
  <c r="Y154" i="31" s="1"/>
  <c r="X141" i="31"/>
  <c r="X154" i="31" s="1"/>
  <c r="W141" i="31"/>
  <c r="W152" i="31" s="1"/>
  <c r="V141" i="31"/>
  <c r="V154" i="31" s="1"/>
  <c r="U141" i="31"/>
  <c r="U154" i="31" s="1"/>
  <c r="T141" i="31"/>
  <c r="T154" i="31" s="1"/>
  <c r="S141" i="31"/>
  <c r="S152" i="31" s="1"/>
  <c r="R141" i="31"/>
  <c r="R154" i="31" s="1"/>
  <c r="Q141" i="31"/>
  <c r="Q154" i="31" s="1"/>
  <c r="P141" i="31"/>
  <c r="P154" i="31" s="1"/>
  <c r="O141" i="31"/>
  <c r="O152" i="31" s="1"/>
  <c r="N141" i="31"/>
  <c r="N154" i="31" s="1"/>
  <c r="M141" i="31"/>
  <c r="M154" i="31" s="1"/>
  <c r="L141" i="31"/>
  <c r="L154" i="31" s="1"/>
  <c r="K141" i="31"/>
  <c r="K152" i="31" s="1"/>
  <c r="J141" i="31"/>
  <c r="J154" i="31" s="1"/>
  <c r="I141" i="31"/>
  <c r="I154" i="31" s="1"/>
  <c r="H141" i="31"/>
  <c r="H154" i="31" s="1"/>
  <c r="G141" i="31"/>
  <c r="G152" i="31" s="1"/>
  <c r="F141" i="31"/>
  <c r="F154" i="31" s="1"/>
  <c r="E141" i="31"/>
  <c r="E154" i="31" s="1"/>
  <c r="A10" i="31"/>
  <c r="AD141" i="30"/>
  <c r="AD154" i="30" s="1"/>
  <c r="AC141" i="30"/>
  <c r="AC154" i="30" s="1"/>
  <c r="AB141" i="30"/>
  <c r="AB152" i="30" s="1"/>
  <c r="AA141" i="30"/>
  <c r="AA154" i="30" s="1"/>
  <c r="Z141" i="30"/>
  <c r="Z154" i="30" s="1"/>
  <c r="Y141" i="30"/>
  <c r="Y154" i="30" s="1"/>
  <c r="X141" i="30"/>
  <c r="X152" i="30" s="1"/>
  <c r="W141" i="30"/>
  <c r="W152" i="30" s="1"/>
  <c r="V141" i="30"/>
  <c r="V154" i="30" s="1"/>
  <c r="U141" i="30"/>
  <c r="U154" i="30" s="1"/>
  <c r="T141" i="30"/>
  <c r="T152" i="30" s="1"/>
  <c r="S141" i="30"/>
  <c r="S154" i="30" s="1"/>
  <c r="R141" i="30"/>
  <c r="R154" i="30" s="1"/>
  <c r="Q141" i="30"/>
  <c r="Q154" i="30" s="1"/>
  <c r="P141" i="30"/>
  <c r="P152" i="30" s="1"/>
  <c r="O141" i="30"/>
  <c r="O152" i="30" s="1"/>
  <c r="N141" i="30"/>
  <c r="N154" i="30" s="1"/>
  <c r="M141" i="30"/>
  <c r="M154" i="30" s="1"/>
  <c r="L141" i="30"/>
  <c r="L152" i="30" s="1"/>
  <c r="K141" i="30"/>
  <c r="K154" i="30" s="1"/>
  <c r="J141" i="30"/>
  <c r="J154" i="30" s="1"/>
  <c r="I141" i="30"/>
  <c r="I154" i="30" s="1"/>
  <c r="H141" i="30"/>
  <c r="H152" i="30" s="1"/>
  <c r="G141" i="30"/>
  <c r="G152" i="30" s="1"/>
  <c r="F141" i="30"/>
  <c r="F154" i="30" s="1"/>
  <c r="E141" i="30"/>
  <c r="E154" i="30" s="1"/>
  <c r="A10" i="30"/>
  <c r="AD141" i="29"/>
  <c r="AD154" i="29" s="1"/>
  <c r="AC141" i="29"/>
  <c r="AC154" i="29" s="1"/>
  <c r="AB141" i="29"/>
  <c r="AB152" i="29" s="1"/>
  <c r="AA141" i="29"/>
  <c r="AA152" i="29" s="1"/>
  <c r="Z141" i="29"/>
  <c r="Z154" i="29" s="1"/>
  <c r="Y141" i="29"/>
  <c r="Y154" i="29" s="1"/>
  <c r="X141" i="29"/>
  <c r="X152" i="29" s="1"/>
  <c r="W141" i="29"/>
  <c r="W154" i="29" s="1"/>
  <c r="V141" i="29"/>
  <c r="V154" i="29" s="1"/>
  <c r="U141" i="29"/>
  <c r="U154" i="29" s="1"/>
  <c r="T141" i="29"/>
  <c r="T152" i="29" s="1"/>
  <c r="S141" i="29"/>
  <c r="S152" i="29" s="1"/>
  <c r="R141" i="29"/>
  <c r="R154" i="29" s="1"/>
  <c r="Q141" i="29"/>
  <c r="Q154" i="29" s="1"/>
  <c r="P141" i="29"/>
  <c r="P152" i="29" s="1"/>
  <c r="O141" i="29"/>
  <c r="O152" i="29" s="1"/>
  <c r="N141" i="29"/>
  <c r="N154" i="29" s="1"/>
  <c r="M141" i="29"/>
  <c r="M154" i="29" s="1"/>
  <c r="L141" i="29"/>
  <c r="L152" i="29" s="1"/>
  <c r="K141" i="29"/>
  <c r="K152" i="29" s="1"/>
  <c r="J141" i="29"/>
  <c r="J154" i="29" s="1"/>
  <c r="I141" i="29"/>
  <c r="I154" i="29" s="1"/>
  <c r="H141" i="29"/>
  <c r="H152" i="29" s="1"/>
  <c r="G141" i="29"/>
  <c r="G152" i="29" s="1"/>
  <c r="F141" i="29"/>
  <c r="F154" i="29" s="1"/>
  <c r="E141" i="29"/>
  <c r="E154" i="29" s="1"/>
  <c r="A10" i="29"/>
  <c r="AD141" i="28"/>
  <c r="AD154" i="28" s="1"/>
  <c r="AC141" i="28"/>
  <c r="AC154" i="28" s="1"/>
  <c r="AB141" i="28"/>
  <c r="AB152" i="28" s="1"/>
  <c r="AA141" i="28"/>
  <c r="AA152" i="28" s="1"/>
  <c r="Z141" i="28"/>
  <c r="Z154" i="28" s="1"/>
  <c r="Y141" i="28"/>
  <c r="Y154" i="28" s="1"/>
  <c r="X141" i="28"/>
  <c r="X152" i="28" s="1"/>
  <c r="W141" i="28"/>
  <c r="W152" i="28" s="1"/>
  <c r="V141" i="28"/>
  <c r="V154" i="28" s="1"/>
  <c r="U141" i="28"/>
  <c r="U154" i="28" s="1"/>
  <c r="T141" i="28"/>
  <c r="T152" i="28" s="1"/>
  <c r="S141" i="28"/>
  <c r="S152" i="28" s="1"/>
  <c r="R141" i="28"/>
  <c r="R154" i="28" s="1"/>
  <c r="Q141" i="28"/>
  <c r="Q154" i="28" s="1"/>
  <c r="P141" i="28"/>
  <c r="P152" i="28" s="1"/>
  <c r="O141" i="28"/>
  <c r="O152" i="28" s="1"/>
  <c r="N141" i="28"/>
  <c r="N154" i="28" s="1"/>
  <c r="M141" i="28"/>
  <c r="M154" i="28" s="1"/>
  <c r="L141" i="28"/>
  <c r="L152" i="28" s="1"/>
  <c r="K141" i="28"/>
  <c r="K152" i="28" s="1"/>
  <c r="J141" i="28"/>
  <c r="J154" i="28" s="1"/>
  <c r="I141" i="28"/>
  <c r="I154" i="28" s="1"/>
  <c r="H141" i="28"/>
  <c r="H152" i="28" s="1"/>
  <c r="G141" i="28"/>
  <c r="G152" i="28" s="1"/>
  <c r="F141" i="28"/>
  <c r="F154" i="28" s="1"/>
  <c r="E141" i="28"/>
  <c r="E154" i="28" s="1"/>
  <c r="A10" i="28"/>
  <c r="AD141" i="27"/>
  <c r="AD154" i="27" s="1"/>
  <c r="AC141" i="27"/>
  <c r="AC154" i="27" s="1"/>
  <c r="AB141" i="27"/>
  <c r="AB154" i="27" s="1"/>
  <c r="AA141" i="27"/>
  <c r="AA152" i="27" s="1"/>
  <c r="Z141" i="27"/>
  <c r="Z154" i="27" s="1"/>
  <c r="Y141" i="27"/>
  <c r="Y154" i="27" s="1"/>
  <c r="X141" i="27"/>
  <c r="X154" i="27" s="1"/>
  <c r="W141" i="27"/>
  <c r="W152" i="27" s="1"/>
  <c r="V141" i="27"/>
  <c r="V154" i="27" s="1"/>
  <c r="U141" i="27"/>
  <c r="U154" i="27" s="1"/>
  <c r="T141" i="27"/>
  <c r="T154" i="27" s="1"/>
  <c r="S141" i="27"/>
  <c r="S152" i="27" s="1"/>
  <c r="R141" i="27"/>
  <c r="R154" i="27" s="1"/>
  <c r="Q141" i="27"/>
  <c r="Q154" i="27" s="1"/>
  <c r="P141" i="27"/>
  <c r="P154" i="27" s="1"/>
  <c r="O141" i="27"/>
  <c r="O152" i="27" s="1"/>
  <c r="N141" i="27"/>
  <c r="N154" i="27" s="1"/>
  <c r="M141" i="27"/>
  <c r="M154" i="27" s="1"/>
  <c r="L141" i="27"/>
  <c r="L154" i="27" s="1"/>
  <c r="K141" i="27"/>
  <c r="K152" i="27" s="1"/>
  <c r="J141" i="27"/>
  <c r="J154" i="27" s="1"/>
  <c r="I141" i="27"/>
  <c r="I154" i="27" s="1"/>
  <c r="H141" i="27"/>
  <c r="H154" i="27" s="1"/>
  <c r="G141" i="27"/>
  <c r="G152" i="27" s="1"/>
  <c r="F141" i="27"/>
  <c r="F154" i="27" s="1"/>
  <c r="E141" i="27"/>
  <c r="E154" i="27" s="1"/>
  <c r="A10" i="27"/>
  <c r="AD141" i="26"/>
  <c r="AD154" i="26" s="1"/>
  <c r="AC141" i="26"/>
  <c r="AC154" i="26" s="1"/>
  <c r="AB141" i="26"/>
  <c r="AB152" i="26" s="1"/>
  <c r="AA141" i="26"/>
  <c r="AA152" i="26" s="1"/>
  <c r="Z141" i="26"/>
  <c r="Z154" i="26" s="1"/>
  <c r="Y141" i="26"/>
  <c r="Y154" i="26" s="1"/>
  <c r="X141" i="26"/>
  <c r="X152" i="26" s="1"/>
  <c r="W141" i="26"/>
  <c r="W154" i="26" s="1"/>
  <c r="V141" i="26"/>
  <c r="V154" i="26" s="1"/>
  <c r="U141" i="26"/>
  <c r="U154" i="26" s="1"/>
  <c r="T141" i="26"/>
  <c r="T152" i="26" s="1"/>
  <c r="S141" i="26"/>
  <c r="S152" i="26" s="1"/>
  <c r="R141" i="26"/>
  <c r="R154" i="26" s="1"/>
  <c r="Q141" i="26"/>
  <c r="Q154" i="26" s="1"/>
  <c r="P141" i="26"/>
  <c r="P152" i="26" s="1"/>
  <c r="O141" i="26"/>
  <c r="O152" i="26" s="1"/>
  <c r="N141" i="26"/>
  <c r="N154" i="26" s="1"/>
  <c r="M141" i="26"/>
  <c r="M154" i="26" s="1"/>
  <c r="L141" i="26"/>
  <c r="L152" i="26" s="1"/>
  <c r="K141" i="26"/>
  <c r="K152" i="26" s="1"/>
  <c r="J141" i="26"/>
  <c r="J154" i="26" s="1"/>
  <c r="I141" i="26"/>
  <c r="I154" i="26" s="1"/>
  <c r="H141" i="26"/>
  <c r="H152" i="26" s="1"/>
  <c r="G141" i="26"/>
  <c r="G152" i="26" s="1"/>
  <c r="F141" i="26"/>
  <c r="F154" i="26" s="1"/>
  <c r="E141" i="26"/>
  <c r="E154" i="26" s="1"/>
  <c r="A10" i="26"/>
  <c r="AD141" i="25"/>
  <c r="AD154" i="25" s="1"/>
  <c r="AC141" i="25"/>
  <c r="AC154" i="25" s="1"/>
  <c r="AB141" i="25"/>
  <c r="AB154" i="25" s="1"/>
  <c r="AA141" i="25"/>
  <c r="AA152" i="25" s="1"/>
  <c r="Z141" i="25"/>
  <c r="Z154" i="25" s="1"/>
  <c r="Y141" i="25"/>
  <c r="Y154" i="25" s="1"/>
  <c r="X141" i="25"/>
  <c r="X154" i="25" s="1"/>
  <c r="W141" i="25"/>
  <c r="W152" i="25" s="1"/>
  <c r="V141" i="25"/>
  <c r="V154" i="25" s="1"/>
  <c r="U141" i="25"/>
  <c r="U154" i="25" s="1"/>
  <c r="T141" i="25"/>
  <c r="T154" i="25" s="1"/>
  <c r="S141" i="25"/>
  <c r="S152" i="25" s="1"/>
  <c r="R141" i="25"/>
  <c r="R154" i="25" s="1"/>
  <c r="Q141" i="25"/>
  <c r="Q154" i="25" s="1"/>
  <c r="P141" i="25"/>
  <c r="P154" i="25" s="1"/>
  <c r="O141" i="25"/>
  <c r="O152" i="25" s="1"/>
  <c r="N141" i="25"/>
  <c r="N154" i="25" s="1"/>
  <c r="M141" i="25"/>
  <c r="M154" i="25" s="1"/>
  <c r="L141" i="25"/>
  <c r="L154" i="25" s="1"/>
  <c r="K141" i="25"/>
  <c r="K152" i="25" s="1"/>
  <c r="J141" i="25"/>
  <c r="J154" i="25" s="1"/>
  <c r="I141" i="25"/>
  <c r="I154" i="25" s="1"/>
  <c r="H141" i="25"/>
  <c r="H154" i="25" s="1"/>
  <c r="G141" i="25"/>
  <c r="G152" i="25" s="1"/>
  <c r="F141" i="25"/>
  <c r="F154" i="25" s="1"/>
  <c r="E141" i="25"/>
  <c r="E154" i="25" s="1"/>
  <c r="A10" i="25"/>
  <c r="AD141" i="24"/>
  <c r="AD154" i="24" s="1"/>
  <c r="AC141" i="24"/>
  <c r="AC152" i="24" s="1"/>
  <c r="AB141" i="24"/>
  <c r="AB154" i="24" s="1"/>
  <c r="AA141" i="24"/>
  <c r="AA154" i="24" s="1"/>
  <c r="Z141" i="24"/>
  <c r="Z154" i="24" s="1"/>
  <c r="Y141" i="24"/>
  <c r="Y154" i="24" s="1"/>
  <c r="X141" i="24"/>
  <c r="X154" i="24" s="1"/>
  <c r="W141" i="24"/>
  <c r="W154" i="24" s="1"/>
  <c r="V141" i="24"/>
  <c r="V154" i="24" s="1"/>
  <c r="U141" i="24"/>
  <c r="U152" i="24" s="1"/>
  <c r="T141" i="24"/>
  <c r="T154" i="24" s="1"/>
  <c r="S141" i="24"/>
  <c r="S154" i="24" s="1"/>
  <c r="R141" i="24"/>
  <c r="R154" i="24" s="1"/>
  <c r="Q141" i="24"/>
  <c r="Q152" i="24" s="1"/>
  <c r="P141" i="24"/>
  <c r="P154" i="24" s="1"/>
  <c r="O141" i="24"/>
  <c r="O154" i="24" s="1"/>
  <c r="N141" i="24"/>
  <c r="N154" i="24" s="1"/>
  <c r="M141" i="24"/>
  <c r="M152" i="24" s="1"/>
  <c r="L141" i="24"/>
  <c r="L154" i="24" s="1"/>
  <c r="K141" i="24"/>
  <c r="K154" i="24" s="1"/>
  <c r="J141" i="24"/>
  <c r="J154" i="24" s="1"/>
  <c r="I141" i="24"/>
  <c r="I152" i="24" s="1"/>
  <c r="H141" i="24"/>
  <c r="H154" i="24" s="1"/>
  <c r="G141" i="24"/>
  <c r="G154" i="24" s="1"/>
  <c r="F141" i="24"/>
  <c r="F154" i="24" s="1"/>
  <c r="E141" i="24"/>
  <c r="E152" i="24" s="1"/>
  <c r="A10" i="24"/>
  <c r="AD141" i="23"/>
  <c r="AD154" i="23" s="1"/>
  <c r="AC141" i="23"/>
  <c r="AC154" i="23" s="1"/>
  <c r="AB141" i="23"/>
  <c r="AB152" i="23" s="1"/>
  <c r="AA141" i="23"/>
  <c r="AA152" i="23" s="1"/>
  <c r="Z141" i="23"/>
  <c r="Z154" i="23" s="1"/>
  <c r="Y141" i="23"/>
  <c r="Y154" i="23" s="1"/>
  <c r="X141" i="23"/>
  <c r="X152" i="23" s="1"/>
  <c r="W141" i="23"/>
  <c r="W152" i="23" s="1"/>
  <c r="V141" i="23"/>
  <c r="V154" i="23" s="1"/>
  <c r="U141" i="23"/>
  <c r="U154" i="23" s="1"/>
  <c r="T141" i="23"/>
  <c r="T152" i="23" s="1"/>
  <c r="S141" i="23"/>
  <c r="S152" i="23" s="1"/>
  <c r="R141" i="23"/>
  <c r="R154" i="23" s="1"/>
  <c r="Q141" i="23"/>
  <c r="Q154" i="23" s="1"/>
  <c r="P141" i="23"/>
  <c r="P152" i="23" s="1"/>
  <c r="O141" i="23"/>
  <c r="O154" i="23" s="1"/>
  <c r="N141" i="23"/>
  <c r="N154" i="23" s="1"/>
  <c r="M141" i="23"/>
  <c r="M154" i="23" s="1"/>
  <c r="L141" i="23"/>
  <c r="L152" i="23" s="1"/>
  <c r="K141" i="23"/>
  <c r="K152" i="23" s="1"/>
  <c r="J141" i="23"/>
  <c r="J154" i="23" s="1"/>
  <c r="I141" i="23"/>
  <c r="I154" i="23" s="1"/>
  <c r="H141" i="23"/>
  <c r="H152" i="23" s="1"/>
  <c r="G141" i="23"/>
  <c r="G152" i="23" s="1"/>
  <c r="F141" i="23"/>
  <c r="F154" i="23" s="1"/>
  <c r="E141" i="23"/>
  <c r="E154" i="23" s="1"/>
  <c r="A10" i="23"/>
  <c r="M152" i="22"/>
  <c r="AD141" i="22"/>
  <c r="AD154" i="22" s="1"/>
  <c r="AC141" i="22"/>
  <c r="AC154" i="22" s="1"/>
  <c r="AB141" i="22"/>
  <c r="AB152" i="22" s="1"/>
  <c r="AA141" i="22"/>
  <c r="AA154" i="22" s="1"/>
  <c r="Z141" i="22"/>
  <c r="Z154" i="22" s="1"/>
  <c r="Y141" i="22"/>
  <c r="Y154" i="22" s="1"/>
  <c r="X141" i="22"/>
  <c r="X152" i="22" s="1"/>
  <c r="W141" i="22"/>
  <c r="W152" i="22" s="1"/>
  <c r="V141" i="22"/>
  <c r="V154" i="22" s="1"/>
  <c r="U141" i="22"/>
  <c r="U154" i="22" s="1"/>
  <c r="T141" i="22"/>
  <c r="T152" i="22" s="1"/>
  <c r="S141" i="22"/>
  <c r="S154" i="22" s="1"/>
  <c r="R141" i="22"/>
  <c r="R154" i="22" s="1"/>
  <c r="Q141" i="22"/>
  <c r="Q154" i="22" s="1"/>
  <c r="P141" i="22"/>
  <c r="P152" i="22" s="1"/>
  <c r="O141" i="22"/>
  <c r="O154" i="22" s="1"/>
  <c r="N141" i="22"/>
  <c r="N154" i="22" s="1"/>
  <c r="M141" i="22"/>
  <c r="M154" i="22" s="1"/>
  <c r="L141" i="22"/>
  <c r="L152" i="22" s="1"/>
  <c r="K141" i="22"/>
  <c r="K154" i="22" s="1"/>
  <c r="J141" i="22"/>
  <c r="J154" i="22" s="1"/>
  <c r="I141" i="22"/>
  <c r="I154" i="22" s="1"/>
  <c r="H141" i="22"/>
  <c r="H152" i="22" s="1"/>
  <c r="G141" i="22"/>
  <c r="G154" i="22" s="1"/>
  <c r="F141" i="22"/>
  <c r="F154" i="22" s="1"/>
  <c r="E141" i="22"/>
  <c r="E154" i="22" s="1"/>
  <c r="A10" i="22"/>
  <c r="AD141" i="21"/>
  <c r="AD154" i="21" s="1"/>
  <c r="AC141" i="21"/>
  <c r="AC154" i="21" s="1"/>
  <c r="AB141" i="21"/>
  <c r="AB152" i="21" s="1"/>
  <c r="AA141" i="21"/>
  <c r="AA152" i="21" s="1"/>
  <c r="Z141" i="21"/>
  <c r="Z154" i="21" s="1"/>
  <c r="Y141" i="21"/>
  <c r="Y154" i="21" s="1"/>
  <c r="X141" i="21"/>
  <c r="X152" i="21" s="1"/>
  <c r="W141" i="21"/>
  <c r="W152" i="21" s="1"/>
  <c r="V141" i="21"/>
  <c r="V154" i="21" s="1"/>
  <c r="U141" i="21"/>
  <c r="U154" i="21" s="1"/>
  <c r="T141" i="21"/>
  <c r="T152" i="21" s="1"/>
  <c r="S141" i="21"/>
  <c r="S152" i="21" s="1"/>
  <c r="R141" i="21"/>
  <c r="R154" i="21" s="1"/>
  <c r="Q141" i="21"/>
  <c r="Q154" i="21" s="1"/>
  <c r="P141" i="21"/>
  <c r="P152" i="21" s="1"/>
  <c r="O141" i="21"/>
  <c r="O154" i="21" s="1"/>
  <c r="N141" i="21"/>
  <c r="N154" i="21" s="1"/>
  <c r="M141" i="21"/>
  <c r="M154" i="21" s="1"/>
  <c r="L141" i="21"/>
  <c r="L152" i="21" s="1"/>
  <c r="K141" i="21"/>
  <c r="K152" i="21" s="1"/>
  <c r="J141" i="21"/>
  <c r="J154" i="21" s="1"/>
  <c r="I141" i="21"/>
  <c r="I154" i="21" s="1"/>
  <c r="H141" i="21"/>
  <c r="H152" i="21" s="1"/>
  <c r="G141" i="21"/>
  <c r="G152" i="21" s="1"/>
  <c r="F141" i="21"/>
  <c r="F154" i="21" s="1"/>
  <c r="E141" i="21"/>
  <c r="E152" i="21" s="1"/>
  <c r="A10" i="21"/>
  <c r="AD141" i="20"/>
  <c r="AD154" i="20" s="1"/>
  <c r="AC141" i="20"/>
  <c r="AC154" i="20" s="1"/>
  <c r="AB141" i="20"/>
  <c r="AB154" i="20" s="1"/>
  <c r="AA141" i="20"/>
  <c r="AA152" i="20" s="1"/>
  <c r="Z141" i="20"/>
  <c r="Z154" i="20" s="1"/>
  <c r="Y141" i="20"/>
  <c r="Y154" i="20" s="1"/>
  <c r="X141" i="20"/>
  <c r="X154" i="20" s="1"/>
  <c r="W141" i="20"/>
  <c r="W152" i="20" s="1"/>
  <c r="V141" i="20"/>
  <c r="V154" i="20" s="1"/>
  <c r="U141" i="20"/>
  <c r="U154" i="20" s="1"/>
  <c r="T141" i="20"/>
  <c r="T154" i="20" s="1"/>
  <c r="S141" i="20"/>
  <c r="S152" i="20" s="1"/>
  <c r="R141" i="20"/>
  <c r="R154" i="20" s="1"/>
  <c r="Q141" i="20"/>
  <c r="Q154" i="20" s="1"/>
  <c r="P141" i="20"/>
  <c r="P154" i="20" s="1"/>
  <c r="O141" i="20"/>
  <c r="O152" i="20" s="1"/>
  <c r="N141" i="20"/>
  <c r="N154" i="20" s="1"/>
  <c r="M141" i="20"/>
  <c r="M154" i="20" s="1"/>
  <c r="L141" i="20"/>
  <c r="L154" i="20" s="1"/>
  <c r="K141" i="20"/>
  <c r="K152" i="20" s="1"/>
  <c r="J141" i="20"/>
  <c r="J154" i="20" s="1"/>
  <c r="I141" i="20"/>
  <c r="I154" i="20" s="1"/>
  <c r="H141" i="20"/>
  <c r="H154" i="20" s="1"/>
  <c r="G141" i="20"/>
  <c r="G152" i="20" s="1"/>
  <c r="F141" i="20"/>
  <c r="F154" i="20" s="1"/>
  <c r="E141" i="20"/>
  <c r="E154" i="20" s="1"/>
  <c r="A10" i="20"/>
  <c r="AD141" i="19"/>
  <c r="AD154" i="19" s="1"/>
  <c r="AC141" i="19"/>
  <c r="AC154" i="19" s="1"/>
  <c r="AB141" i="19"/>
  <c r="AB154" i="19" s="1"/>
  <c r="AA141" i="19"/>
  <c r="AA152" i="19" s="1"/>
  <c r="Z141" i="19"/>
  <c r="Z154" i="19" s="1"/>
  <c r="Y141" i="19"/>
  <c r="Y154" i="19" s="1"/>
  <c r="X141" i="19"/>
  <c r="X154" i="19" s="1"/>
  <c r="W141" i="19"/>
  <c r="W152" i="19" s="1"/>
  <c r="V141" i="19"/>
  <c r="V154" i="19" s="1"/>
  <c r="U141" i="19"/>
  <c r="U154" i="19" s="1"/>
  <c r="T141" i="19"/>
  <c r="T154" i="19" s="1"/>
  <c r="S141" i="19"/>
  <c r="S152" i="19" s="1"/>
  <c r="R141" i="19"/>
  <c r="R154" i="19" s="1"/>
  <c r="Q141" i="19"/>
  <c r="Q154" i="19" s="1"/>
  <c r="P141" i="19"/>
  <c r="P154" i="19" s="1"/>
  <c r="O141" i="19"/>
  <c r="O152" i="19" s="1"/>
  <c r="N141" i="19"/>
  <c r="N154" i="19" s="1"/>
  <c r="M141" i="19"/>
  <c r="M154" i="19" s="1"/>
  <c r="L141" i="19"/>
  <c r="L154" i="19" s="1"/>
  <c r="K141" i="19"/>
  <c r="K152" i="19" s="1"/>
  <c r="J141" i="19"/>
  <c r="J154" i="19" s="1"/>
  <c r="I141" i="19"/>
  <c r="I154" i="19" s="1"/>
  <c r="H141" i="19"/>
  <c r="H154" i="19" s="1"/>
  <c r="G141" i="19"/>
  <c r="G152" i="19" s="1"/>
  <c r="F141" i="19"/>
  <c r="F154" i="19" s="1"/>
  <c r="E141" i="19"/>
  <c r="E154" i="19" s="1"/>
  <c r="A10" i="19"/>
  <c r="AD141" i="18"/>
  <c r="AD154" i="18" s="1"/>
  <c r="AC141" i="18"/>
  <c r="AC154" i="18" s="1"/>
  <c r="AB141" i="18"/>
  <c r="AB152" i="18" s="1"/>
  <c r="AA141" i="18"/>
  <c r="AA152" i="18" s="1"/>
  <c r="Z141" i="18"/>
  <c r="Z154" i="18" s="1"/>
  <c r="Y141" i="18"/>
  <c r="Y154" i="18" s="1"/>
  <c r="X141" i="18"/>
  <c r="X152" i="18" s="1"/>
  <c r="W141" i="18"/>
  <c r="W152" i="18" s="1"/>
  <c r="V141" i="18"/>
  <c r="V154" i="18" s="1"/>
  <c r="U141" i="18"/>
  <c r="U154" i="18" s="1"/>
  <c r="T141" i="18"/>
  <c r="T152" i="18" s="1"/>
  <c r="S141" i="18"/>
  <c r="S154" i="18" s="1"/>
  <c r="R141" i="18"/>
  <c r="R154" i="18" s="1"/>
  <c r="Q141" i="18"/>
  <c r="Q154" i="18" s="1"/>
  <c r="P141" i="18"/>
  <c r="P152" i="18" s="1"/>
  <c r="O141" i="18"/>
  <c r="O152" i="18" s="1"/>
  <c r="N141" i="18"/>
  <c r="N154" i="18" s="1"/>
  <c r="M141" i="18"/>
  <c r="M154" i="18" s="1"/>
  <c r="L141" i="18"/>
  <c r="L152" i="18" s="1"/>
  <c r="K141" i="18"/>
  <c r="K152" i="18" s="1"/>
  <c r="J141" i="18"/>
  <c r="J154" i="18" s="1"/>
  <c r="I141" i="18"/>
  <c r="I154" i="18" s="1"/>
  <c r="H141" i="18"/>
  <c r="H152" i="18" s="1"/>
  <c r="G141" i="18"/>
  <c r="G152" i="18" s="1"/>
  <c r="F141" i="18"/>
  <c r="F154" i="18" s="1"/>
  <c r="E141" i="18"/>
  <c r="E154" i="18" s="1"/>
  <c r="A10" i="18"/>
  <c r="AD141" i="17"/>
  <c r="AD154" i="17" s="1"/>
  <c r="AC141" i="17"/>
  <c r="AC154" i="17" s="1"/>
  <c r="AB141" i="17"/>
  <c r="AB154" i="17" s="1"/>
  <c r="AA141" i="17"/>
  <c r="AA152" i="17" s="1"/>
  <c r="Z141" i="17"/>
  <c r="Z154" i="17" s="1"/>
  <c r="Y141" i="17"/>
  <c r="Y154" i="17" s="1"/>
  <c r="X141" i="17"/>
  <c r="X154" i="17" s="1"/>
  <c r="W141" i="17"/>
  <c r="W152" i="17" s="1"/>
  <c r="V141" i="17"/>
  <c r="V154" i="17" s="1"/>
  <c r="U141" i="17"/>
  <c r="U154" i="17" s="1"/>
  <c r="T141" i="17"/>
  <c r="T154" i="17" s="1"/>
  <c r="S141" i="17"/>
  <c r="S152" i="17" s="1"/>
  <c r="R141" i="17"/>
  <c r="R154" i="17" s="1"/>
  <c r="Q141" i="17"/>
  <c r="Q154" i="17" s="1"/>
  <c r="P141" i="17"/>
  <c r="P154" i="17" s="1"/>
  <c r="O141" i="17"/>
  <c r="O152" i="17" s="1"/>
  <c r="N141" i="17"/>
  <c r="N154" i="17" s="1"/>
  <c r="M141" i="17"/>
  <c r="M154" i="17" s="1"/>
  <c r="L141" i="17"/>
  <c r="L154" i="17" s="1"/>
  <c r="K141" i="17"/>
  <c r="K152" i="17" s="1"/>
  <c r="J141" i="17"/>
  <c r="J154" i="17" s="1"/>
  <c r="I141" i="17"/>
  <c r="I154" i="17" s="1"/>
  <c r="H141" i="17"/>
  <c r="H154" i="17" s="1"/>
  <c r="G141" i="17"/>
  <c r="G152" i="17" s="1"/>
  <c r="F141" i="17"/>
  <c r="F154" i="17" s="1"/>
  <c r="E141" i="17"/>
  <c r="E154" i="17" s="1"/>
  <c r="A10" i="17"/>
  <c r="AD141" i="16"/>
  <c r="AD154" i="16" s="1"/>
  <c r="AC141" i="16"/>
  <c r="AC154" i="16" s="1"/>
  <c r="AB141" i="16"/>
  <c r="AB154" i="16" s="1"/>
  <c r="AA141" i="16"/>
  <c r="AA152" i="16" s="1"/>
  <c r="Z141" i="16"/>
  <c r="Z154" i="16" s="1"/>
  <c r="Y141" i="16"/>
  <c r="Y154" i="16" s="1"/>
  <c r="X141" i="16"/>
  <c r="X154" i="16" s="1"/>
  <c r="W141" i="16"/>
  <c r="W152" i="16" s="1"/>
  <c r="V141" i="16"/>
  <c r="V154" i="16" s="1"/>
  <c r="U141" i="16"/>
  <c r="U154" i="16" s="1"/>
  <c r="T141" i="16"/>
  <c r="T154" i="16" s="1"/>
  <c r="S141" i="16"/>
  <c r="S152" i="16" s="1"/>
  <c r="R141" i="16"/>
  <c r="R154" i="16" s="1"/>
  <c r="Q141" i="16"/>
  <c r="Q154" i="16" s="1"/>
  <c r="P141" i="16"/>
  <c r="P154" i="16" s="1"/>
  <c r="O141" i="16"/>
  <c r="O152" i="16" s="1"/>
  <c r="N141" i="16"/>
  <c r="N154" i="16" s="1"/>
  <c r="M141" i="16"/>
  <c r="M154" i="16" s="1"/>
  <c r="L141" i="16"/>
  <c r="L154" i="16" s="1"/>
  <c r="K141" i="16"/>
  <c r="K152" i="16" s="1"/>
  <c r="J141" i="16"/>
  <c r="J154" i="16" s="1"/>
  <c r="I141" i="16"/>
  <c r="I154" i="16" s="1"/>
  <c r="H141" i="16"/>
  <c r="H154" i="16" s="1"/>
  <c r="G141" i="16"/>
  <c r="G152" i="16" s="1"/>
  <c r="F141" i="16"/>
  <c r="F154" i="16" s="1"/>
  <c r="E141" i="16"/>
  <c r="E154" i="16" s="1"/>
  <c r="A10" i="16"/>
  <c r="AD141" i="15"/>
  <c r="AD154" i="15" s="1"/>
  <c r="AC141" i="15"/>
  <c r="AC154" i="15" s="1"/>
  <c r="AB141" i="15"/>
  <c r="AB154" i="15" s="1"/>
  <c r="AA141" i="15"/>
  <c r="AA152" i="15" s="1"/>
  <c r="Z141" i="15"/>
  <c r="Z154" i="15" s="1"/>
  <c r="Y141" i="15"/>
  <c r="Y154" i="15" s="1"/>
  <c r="X141" i="15"/>
  <c r="X154" i="15" s="1"/>
  <c r="W141" i="15"/>
  <c r="W152" i="15" s="1"/>
  <c r="V141" i="15"/>
  <c r="V154" i="15" s="1"/>
  <c r="U141" i="15"/>
  <c r="U154" i="15" s="1"/>
  <c r="T141" i="15"/>
  <c r="T154" i="15" s="1"/>
  <c r="S141" i="15"/>
  <c r="S152" i="15" s="1"/>
  <c r="R141" i="15"/>
  <c r="R154" i="15" s="1"/>
  <c r="Q141" i="15"/>
  <c r="Q154" i="15" s="1"/>
  <c r="P141" i="15"/>
  <c r="P154" i="15" s="1"/>
  <c r="O141" i="15"/>
  <c r="O152" i="15" s="1"/>
  <c r="N141" i="15"/>
  <c r="N154" i="15" s="1"/>
  <c r="M141" i="15"/>
  <c r="M154" i="15" s="1"/>
  <c r="L141" i="15"/>
  <c r="L154" i="15" s="1"/>
  <c r="K141" i="15"/>
  <c r="K152" i="15" s="1"/>
  <c r="J141" i="15"/>
  <c r="J154" i="15" s="1"/>
  <c r="I141" i="15"/>
  <c r="I154" i="15" s="1"/>
  <c r="H141" i="15"/>
  <c r="H154" i="15" s="1"/>
  <c r="G141" i="15"/>
  <c r="G152" i="15" s="1"/>
  <c r="F141" i="15"/>
  <c r="F154" i="15" s="1"/>
  <c r="E141" i="15"/>
  <c r="E154" i="15" s="1"/>
  <c r="A10" i="15"/>
  <c r="AD141" i="14"/>
  <c r="AD154" i="14" s="1"/>
  <c r="AC141" i="14"/>
  <c r="AC154" i="14" s="1"/>
  <c r="AB141" i="14"/>
  <c r="AB154" i="14" s="1"/>
  <c r="AA141" i="14"/>
  <c r="AA152" i="14" s="1"/>
  <c r="Z141" i="14"/>
  <c r="Z154" i="14" s="1"/>
  <c r="Y141" i="14"/>
  <c r="Y154" i="14" s="1"/>
  <c r="X141" i="14"/>
  <c r="X154" i="14" s="1"/>
  <c r="W141" i="14"/>
  <c r="W152" i="14" s="1"/>
  <c r="V141" i="14"/>
  <c r="V154" i="14" s="1"/>
  <c r="U141" i="14"/>
  <c r="U154" i="14" s="1"/>
  <c r="T141" i="14"/>
  <c r="T154" i="14" s="1"/>
  <c r="S141" i="14"/>
  <c r="S152" i="14" s="1"/>
  <c r="R141" i="14"/>
  <c r="R154" i="14" s="1"/>
  <c r="Q141" i="14"/>
  <c r="Q154" i="14" s="1"/>
  <c r="P141" i="14"/>
  <c r="P154" i="14" s="1"/>
  <c r="O141" i="14"/>
  <c r="O152" i="14" s="1"/>
  <c r="N141" i="14"/>
  <c r="N154" i="14" s="1"/>
  <c r="M141" i="14"/>
  <c r="M154" i="14" s="1"/>
  <c r="L141" i="14"/>
  <c r="L154" i="14" s="1"/>
  <c r="K141" i="14"/>
  <c r="K152" i="14" s="1"/>
  <c r="J141" i="14"/>
  <c r="J154" i="14" s="1"/>
  <c r="I141" i="14"/>
  <c r="I154" i="14" s="1"/>
  <c r="H141" i="14"/>
  <c r="H154" i="14" s="1"/>
  <c r="G141" i="14"/>
  <c r="G152" i="14" s="1"/>
  <c r="F141" i="14"/>
  <c r="F154" i="14" s="1"/>
  <c r="E141" i="14"/>
  <c r="E154" i="14" s="1"/>
  <c r="A10" i="14"/>
  <c r="AD141" i="13"/>
  <c r="AD154" i="13" s="1"/>
  <c r="AC141" i="13"/>
  <c r="AC154" i="13" s="1"/>
  <c r="AB141" i="13"/>
  <c r="AB154" i="13" s="1"/>
  <c r="AA141" i="13"/>
  <c r="AA152" i="13" s="1"/>
  <c r="Z141" i="13"/>
  <c r="Z154" i="13" s="1"/>
  <c r="Y141" i="13"/>
  <c r="Y154" i="13" s="1"/>
  <c r="X141" i="13"/>
  <c r="X154" i="13" s="1"/>
  <c r="W141" i="13"/>
  <c r="W152" i="13" s="1"/>
  <c r="V141" i="13"/>
  <c r="V154" i="13" s="1"/>
  <c r="U141" i="13"/>
  <c r="U154" i="13" s="1"/>
  <c r="T141" i="13"/>
  <c r="T154" i="13" s="1"/>
  <c r="S141" i="13"/>
  <c r="S152" i="13" s="1"/>
  <c r="R141" i="13"/>
  <c r="R154" i="13" s="1"/>
  <c r="Q141" i="13"/>
  <c r="Q154" i="13" s="1"/>
  <c r="P141" i="13"/>
  <c r="P154" i="13" s="1"/>
  <c r="O141" i="13"/>
  <c r="O152" i="13" s="1"/>
  <c r="N141" i="13"/>
  <c r="N154" i="13" s="1"/>
  <c r="M141" i="13"/>
  <c r="M154" i="13" s="1"/>
  <c r="L141" i="13"/>
  <c r="L154" i="13" s="1"/>
  <c r="K141" i="13"/>
  <c r="K152" i="13" s="1"/>
  <c r="J141" i="13"/>
  <c r="J154" i="13" s="1"/>
  <c r="I141" i="13"/>
  <c r="I154" i="13" s="1"/>
  <c r="H141" i="13"/>
  <c r="H154" i="13" s="1"/>
  <c r="G141" i="13"/>
  <c r="G152" i="13" s="1"/>
  <c r="F141" i="13"/>
  <c r="F154" i="13" s="1"/>
  <c r="E141" i="13"/>
  <c r="E154" i="13" s="1"/>
  <c r="A10" i="13"/>
  <c r="AD141" i="12"/>
  <c r="AD154" i="12" s="1"/>
  <c r="AC141" i="12"/>
  <c r="AC154" i="12" s="1"/>
  <c r="AB141" i="12"/>
  <c r="AB154" i="12" s="1"/>
  <c r="AA141" i="12"/>
  <c r="AA152" i="12" s="1"/>
  <c r="Z141" i="12"/>
  <c r="Z154" i="12" s="1"/>
  <c r="Y141" i="12"/>
  <c r="Y154" i="12" s="1"/>
  <c r="X141" i="12"/>
  <c r="X154" i="12" s="1"/>
  <c r="W141" i="12"/>
  <c r="W152" i="12" s="1"/>
  <c r="V141" i="12"/>
  <c r="V154" i="12" s="1"/>
  <c r="U141" i="12"/>
  <c r="U154" i="12" s="1"/>
  <c r="T141" i="12"/>
  <c r="T154" i="12" s="1"/>
  <c r="S141" i="12"/>
  <c r="S152" i="12" s="1"/>
  <c r="R141" i="12"/>
  <c r="R154" i="12" s="1"/>
  <c r="Q141" i="12"/>
  <c r="Q154" i="12" s="1"/>
  <c r="P141" i="12"/>
  <c r="P154" i="12" s="1"/>
  <c r="O141" i="12"/>
  <c r="O152" i="12" s="1"/>
  <c r="N141" i="12"/>
  <c r="N154" i="12" s="1"/>
  <c r="M141" i="12"/>
  <c r="M154" i="12" s="1"/>
  <c r="L141" i="12"/>
  <c r="L154" i="12" s="1"/>
  <c r="K141" i="12"/>
  <c r="K152" i="12" s="1"/>
  <c r="J141" i="12"/>
  <c r="J154" i="12" s="1"/>
  <c r="I141" i="12"/>
  <c r="I154" i="12" s="1"/>
  <c r="H141" i="12"/>
  <c r="H154" i="12" s="1"/>
  <c r="G141" i="12"/>
  <c r="G152" i="12" s="1"/>
  <c r="F141" i="12"/>
  <c r="F154" i="12" s="1"/>
  <c r="E141" i="12"/>
  <c r="E154" i="12" s="1"/>
  <c r="A10" i="12"/>
  <c r="AD141" i="11"/>
  <c r="AD154" i="11" s="1"/>
  <c r="AC141" i="11"/>
  <c r="AC154" i="11" s="1"/>
  <c r="AB141" i="11"/>
  <c r="AB154" i="11" s="1"/>
  <c r="AA141" i="11"/>
  <c r="AA152" i="11" s="1"/>
  <c r="Z141" i="11"/>
  <c r="Z154" i="11" s="1"/>
  <c r="Y141" i="11"/>
  <c r="Y154" i="11" s="1"/>
  <c r="X141" i="11"/>
  <c r="X154" i="11" s="1"/>
  <c r="W141" i="11"/>
  <c r="W152" i="11" s="1"/>
  <c r="V141" i="11"/>
  <c r="V154" i="11" s="1"/>
  <c r="U141" i="11"/>
  <c r="U154" i="11" s="1"/>
  <c r="T141" i="11"/>
  <c r="T154" i="11" s="1"/>
  <c r="S141" i="11"/>
  <c r="S152" i="11" s="1"/>
  <c r="R141" i="11"/>
  <c r="R154" i="11" s="1"/>
  <c r="Q141" i="11"/>
  <c r="Q154" i="11" s="1"/>
  <c r="P141" i="11"/>
  <c r="P154" i="11" s="1"/>
  <c r="O141" i="11"/>
  <c r="O152" i="11" s="1"/>
  <c r="N141" i="11"/>
  <c r="N154" i="11" s="1"/>
  <c r="M141" i="11"/>
  <c r="M154" i="11" s="1"/>
  <c r="L141" i="11"/>
  <c r="L154" i="11" s="1"/>
  <c r="K141" i="11"/>
  <c r="K152" i="11" s="1"/>
  <c r="J141" i="11"/>
  <c r="J154" i="11" s="1"/>
  <c r="I141" i="11"/>
  <c r="I154" i="11" s="1"/>
  <c r="H141" i="11"/>
  <c r="H154" i="11" s="1"/>
  <c r="G141" i="11"/>
  <c r="G152" i="11" s="1"/>
  <c r="F141" i="11"/>
  <c r="F154" i="11" s="1"/>
  <c r="E141" i="11"/>
  <c r="E154" i="11" s="1"/>
  <c r="A10" i="11"/>
  <c r="AD141" i="10"/>
  <c r="AD154" i="10" s="1"/>
  <c r="AC141" i="10"/>
  <c r="AC154" i="10" s="1"/>
  <c r="AB141" i="10"/>
  <c r="AB152" i="10" s="1"/>
  <c r="AA141" i="10"/>
  <c r="AA152" i="10" s="1"/>
  <c r="Z141" i="10"/>
  <c r="Z154" i="10" s="1"/>
  <c r="Y141" i="10"/>
  <c r="Y154" i="10" s="1"/>
  <c r="X141" i="10"/>
  <c r="X152" i="10" s="1"/>
  <c r="W141" i="10"/>
  <c r="W152" i="10" s="1"/>
  <c r="V141" i="10"/>
  <c r="V154" i="10" s="1"/>
  <c r="U141" i="10"/>
  <c r="U154" i="10" s="1"/>
  <c r="T141" i="10"/>
  <c r="T152" i="10" s="1"/>
  <c r="S141" i="10"/>
  <c r="S152" i="10" s="1"/>
  <c r="R141" i="10"/>
  <c r="R154" i="10" s="1"/>
  <c r="Q141" i="10"/>
  <c r="Q154" i="10" s="1"/>
  <c r="P141" i="10"/>
  <c r="P152" i="10" s="1"/>
  <c r="O141" i="10"/>
  <c r="O152" i="10" s="1"/>
  <c r="N141" i="10"/>
  <c r="N154" i="10" s="1"/>
  <c r="M141" i="10"/>
  <c r="M154" i="10" s="1"/>
  <c r="L141" i="10"/>
  <c r="L152" i="10" s="1"/>
  <c r="K141" i="10"/>
  <c r="K152" i="10" s="1"/>
  <c r="J141" i="10"/>
  <c r="J154" i="10" s="1"/>
  <c r="I141" i="10"/>
  <c r="I154" i="10" s="1"/>
  <c r="H141" i="10"/>
  <c r="H152" i="10" s="1"/>
  <c r="G141" i="10"/>
  <c r="G152" i="10" s="1"/>
  <c r="F141" i="10"/>
  <c r="F154" i="10" s="1"/>
  <c r="E141" i="10"/>
  <c r="E154" i="10" s="1"/>
  <c r="A10" i="10"/>
  <c r="AD141" i="9"/>
  <c r="AD154" i="9" s="1"/>
  <c r="AC141" i="9"/>
  <c r="AC154" i="9" s="1"/>
  <c r="AB141" i="9"/>
  <c r="AB152" i="9" s="1"/>
  <c r="AA141" i="9"/>
  <c r="AA154" i="9" s="1"/>
  <c r="Z141" i="9"/>
  <c r="Z154" i="9" s="1"/>
  <c r="Y141" i="9"/>
  <c r="Y154" i="9" s="1"/>
  <c r="X141" i="9"/>
  <c r="X152" i="9" s="1"/>
  <c r="W141" i="9"/>
  <c r="W152" i="9" s="1"/>
  <c r="V141" i="9"/>
  <c r="V154" i="9" s="1"/>
  <c r="U141" i="9"/>
  <c r="U154" i="9" s="1"/>
  <c r="T141" i="9"/>
  <c r="T152" i="9" s="1"/>
  <c r="S141" i="9"/>
  <c r="S152" i="9" s="1"/>
  <c r="R141" i="9"/>
  <c r="R154" i="9" s="1"/>
  <c r="Q141" i="9"/>
  <c r="Q154" i="9" s="1"/>
  <c r="P141" i="9"/>
  <c r="P152" i="9" s="1"/>
  <c r="O141" i="9"/>
  <c r="O154" i="9" s="1"/>
  <c r="N141" i="9"/>
  <c r="N154" i="9" s="1"/>
  <c r="M141" i="9"/>
  <c r="M154" i="9" s="1"/>
  <c r="L141" i="9"/>
  <c r="L152" i="9" s="1"/>
  <c r="K141" i="9"/>
  <c r="K152" i="9" s="1"/>
  <c r="J141" i="9"/>
  <c r="J154" i="9" s="1"/>
  <c r="I141" i="9"/>
  <c r="I154" i="9" s="1"/>
  <c r="H141" i="9"/>
  <c r="H152" i="9" s="1"/>
  <c r="G141" i="9"/>
  <c r="G152" i="9" s="1"/>
  <c r="F141" i="9"/>
  <c r="F154" i="9" s="1"/>
  <c r="E141" i="9"/>
  <c r="E154" i="9" s="1"/>
  <c r="A10" i="9"/>
  <c r="AD141" i="8"/>
  <c r="AD154" i="8" s="1"/>
  <c r="AC141" i="8"/>
  <c r="AC154" i="8" s="1"/>
  <c r="AB141" i="8"/>
  <c r="AB154" i="8" s="1"/>
  <c r="AA141" i="8"/>
  <c r="AA152" i="8" s="1"/>
  <c r="Z141" i="8"/>
  <c r="Z154" i="8" s="1"/>
  <c r="Y141" i="8"/>
  <c r="Y154" i="8" s="1"/>
  <c r="X141" i="8"/>
  <c r="X154" i="8" s="1"/>
  <c r="W141" i="8"/>
  <c r="W152" i="8" s="1"/>
  <c r="V141" i="8"/>
  <c r="V154" i="8" s="1"/>
  <c r="U141" i="8"/>
  <c r="U154" i="8" s="1"/>
  <c r="T141" i="8"/>
  <c r="T154" i="8" s="1"/>
  <c r="S141" i="8"/>
  <c r="S152" i="8" s="1"/>
  <c r="R141" i="8"/>
  <c r="R154" i="8" s="1"/>
  <c r="Q141" i="8"/>
  <c r="Q154" i="8" s="1"/>
  <c r="P141" i="8"/>
  <c r="P154" i="8" s="1"/>
  <c r="O141" i="8"/>
  <c r="O152" i="8" s="1"/>
  <c r="N141" i="8"/>
  <c r="N154" i="8" s="1"/>
  <c r="M141" i="8"/>
  <c r="M154" i="8" s="1"/>
  <c r="L141" i="8"/>
  <c r="L154" i="8" s="1"/>
  <c r="K141" i="8"/>
  <c r="K152" i="8" s="1"/>
  <c r="J141" i="8"/>
  <c r="J154" i="8" s="1"/>
  <c r="I141" i="8"/>
  <c r="I154" i="8" s="1"/>
  <c r="H141" i="8"/>
  <c r="H154" i="8" s="1"/>
  <c r="G141" i="8"/>
  <c r="G152" i="8" s="1"/>
  <c r="F141" i="8"/>
  <c r="F154" i="8" s="1"/>
  <c r="E141" i="8"/>
  <c r="E154" i="8" s="1"/>
  <c r="A10" i="8"/>
  <c r="AD141" i="7"/>
  <c r="AD154" i="7" s="1"/>
  <c r="AC141" i="7"/>
  <c r="AC154" i="7" s="1"/>
  <c r="AB141" i="7"/>
  <c r="AB152" i="7" s="1"/>
  <c r="AA141" i="7"/>
  <c r="AA152" i="7" s="1"/>
  <c r="Z141" i="7"/>
  <c r="Z154" i="7" s="1"/>
  <c r="Y141" i="7"/>
  <c r="Y154" i="7" s="1"/>
  <c r="X141" i="7"/>
  <c r="X152" i="7" s="1"/>
  <c r="W141" i="7"/>
  <c r="W154" i="7" s="1"/>
  <c r="V141" i="7"/>
  <c r="V154" i="7" s="1"/>
  <c r="U141" i="7"/>
  <c r="U154" i="7" s="1"/>
  <c r="T141" i="7"/>
  <c r="T152" i="7" s="1"/>
  <c r="S141" i="7"/>
  <c r="S152" i="7" s="1"/>
  <c r="R141" i="7"/>
  <c r="R154" i="7" s="1"/>
  <c r="Q141" i="7"/>
  <c r="Q154" i="7" s="1"/>
  <c r="P141" i="7"/>
  <c r="P152" i="7" s="1"/>
  <c r="O141" i="7"/>
  <c r="O154" i="7" s="1"/>
  <c r="N141" i="7"/>
  <c r="N154" i="7" s="1"/>
  <c r="M141" i="7"/>
  <c r="M154" i="7" s="1"/>
  <c r="L141" i="7"/>
  <c r="L152" i="7" s="1"/>
  <c r="K141" i="7"/>
  <c r="K152" i="7" s="1"/>
  <c r="J141" i="7"/>
  <c r="J154" i="7" s="1"/>
  <c r="I141" i="7"/>
  <c r="I154" i="7" s="1"/>
  <c r="H141" i="7"/>
  <c r="H152" i="7" s="1"/>
  <c r="G141" i="7"/>
  <c r="G154" i="7" s="1"/>
  <c r="F141" i="7"/>
  <c r="F154" i="7" s="1"/>
  <c r="E141" i="7"/>
  <c r="E154" i="7" s="1"/>
  <c r="A10" i="7"/>
  <c r="AD154" i="6"/>
  <c r="AC154" i="6"/>
  <c r="AB152" i="6"/>
  <c r="AA152" i="6"/>
  <c r="Z154" i="6"/>
  <c r="Y154" i="6"/>
  <c r="X152" i="6"/>
  <c r="W152" i="6"/>
  <c r="V154" i="6"/>
  <c r="U154" i="6"/>
  <c r="T152" i="6"/>
  <c r="S152" i="6"/>
  <c r="R154" i="6"/>
  <c r="Q154" i="6"/>
  <c r="P152" i="6"/>
  <c r="O152" i="6"/>
  <c r="N154" i="6"/>
  <c r="M154" i="6"/>
  <c r="L152" i="6"/>
  <c r="K152" i="6"/>
  <c r="J154" i="6"/>
  <c r="I154" i="6"/>
  <c r="H152" i="6"/>
  <c r="G152" i="6"/>
  <c r="F154" i="6"/>
  <c r="E154" i="6"/>
  <c r="A10" i="6"/>
  <c r="AD141" i="5"/>
  <c r="AD154" i="5" s="1"/>
  <c r="AC141" i="5"/>
  <c r="AC154" i="5" s="1"/>
  <c r="AB141" i="5"/>
  <c r="AB154" i="5" s="1"/>
  <c r="AA141" i="5"/>
  <c r="AA152" i="5" s="1"/>
  <c r="Z141" i="5"/>
  <c r="Z154" i="5" s="1"/>
  <c r="Y141" i="5"/>
  <c r="Y154" i="5" s="1"/>
  <c r="X141" i="5"/>
  <c r="X154" i="5" s="1"/>
  <c r="W141" i="5"/>
  <c r="W152" i="5" s="1"/>
  <c r="V141" i="5"/>
  <c r="V154" i="5" s="1"/>
  <c r="U141" i="5"/>
  <c r="U154" i="5" s="1"/>
  <c r="T141" i="5"/>
  <c r="T154" i="5" s="1"/>
  <c r="S141" i="5"/>
  <c r="S152" i="5" s="1"/>
  <c r="R141" i="5"/>
  <c r="R154" i="5" s="1"/>
  <c r="Q141" i="5"/>
  <c r="Q154" i="5" s="1"/>
  <c r="P141" i="5"/>
  <c r="P154" i="5" s="1"/>
  <c r="O141" i="5"/>
  <c r="O152" i="5" s="1"/>
  <c r="N141" i="5"/>
  <c r="N154" i="5" s="1"/>
  <c r="M141" i="5"/>
  <c r="M154" i="5" s="1"/>
  <c r="L141" i="5"/>
  <c r="L154" i="5" s="1"/>
  <c r="K141" i="5"/>
  <c r="K152" i="5" s="1"/>
  <c r="J141" i="5"/>
  <c r="J154" i="5" s="1"/>
  <c r="I141" i="5"/>
  <c r="I154" i="5" s="1"/>
  <c r="H141" i="5"/>
  <c r="H154" i="5" s="1"/>
  <c r="G141" i="5"/>
  <c r="G152" i="5" s="1"/>
  <c r="F141" i="5"/>
  <c r="F154" i="5" s="1"/>
  <c r="E141" i="5"/>
  <c r="E154" i="5" s="1"/>
  <c r="A10" i="5"/>
  <c r="AD141" i="4"/>
  <c r="AD154" i="4" s="1"/>
  <c r="AC141" i="4"/>
  <c r="AC154" i="4" s="1"/>
  <c r="AB141" i="4"/>
  <c r="AB154" i="4" s="1"/>
  <c r="AA141" i="4"/>
  <c r="AA152" i="4" s="1"/>
  <c r="Z141" i="4"/>
  <c r="Z154" i="4" s="1"/>
  <c r="Y141" i="4"/>
  <c r="Y154" i="4" s="1"/>
  <c r="X141" i="4"/>
  <c r="X154" i="4" s="1"/>
  <c r="W141" i="4"/>
  <c r="W152" i="4" s="1"/>
  <c r="V141" i="4"/>
  <c r="V154" i="4" s="1"/>
  <c r="U141" i="4"/>
  <c r="U154" i="4" s="1"/>
  <c r="T141" i="4"/>
  <c r="T154" i="4" s="1"/>
  <c r="S141" i="4"/>
  <c r="S152" i="4" s="1"/>
  <c r="R141" i="4"/>
  <c r="R154" i="4" s="1"/>
  <c r="Q141" i="4"/>
  <c r="Q154" i="4" s="1"/>
  <c r="P141" i="4"/>
  <c r="P154" i="4" s="1"/>
  <c r="O141" i="4"/>
  <c r="O152" i="4" s="1"/>
  <c r="N141" i="4"/>
  <c r="N154" i="4" s="1"/>
  <c r="M141" i="4"/>
  <c r="M154" i="4" s="1"/>
  <c r="L141" i="4"/>
  <c r="L154" i="4" s="1"/>
  <c r="K141" i="4"/>
  <c r="K152" i="4" s="1"/>
  <c r="J141" i="4"/>
  <c r="J154" i="4" s="1"/>
  <c r="I141" i="4"/>
  <c r="I154" i="4" s="1"/>
  <c r="H141" i="4"/>
  <c r="H154" i="4" s="1"/>
  <c r="G141" i="4"/>
  <c r="G152" i="4" s="1"/>
  <c r="F141" i="4"/>
  <c r="F154" i="4" s="1"/>
  <c r="E141" i="4"/>
  <c r="E154" i="4" s="1"/>
  <c r="A10" i="4"/>
  <c r="L152" i="5" l="1"/>
  <c r="E152" i="10"/>
  <c r="U152" i="10"/>
  <c r="AC152" i="11"/>
  <c r="AC152" i="14"/>
  <c r="E152" i="7"/>
  <c r="H152" i="15"/>
  <c r="I152" i="18"/>
  <c r="AC152" i="20"/>
  <c r="Y152" i="29"/>
  <c r="I152" i="29"/>
  <c r="T152" i="27"/>
  <c r="AB152" i="27"/>
  <c r="L152" i="27"/>
  <c r="Q152" i="26"/>
  <c r="AC152" i="23"/>
  <c r="M152" i="23"/>
  <c r="N152" i="23"/>
  <c r="AD152" i="23"/>
  <c r="E152" i="23"/>
  <c r="U152" i="23"/>
  <c r="F152" i="23"/>
  <c r="V152" i="23"/>
  <c r="U152" i="22"/>
  <c r="AC152" i="22"/>
  <c r="E152" i="22"/>
  <c r="E152" i="20"/>
  <c r="M152" i="20"/>
  <c r="U152" i="20"/>
  <c r="AB152" i="19"/>
  <c r="M152" i="19"/>
  <c r="AC152" i="19"/>
  <c r="T152" i="19"/>
  <c r="L152" i="19"/>
  <c r="E152" i="19"/>
  <c r="U152" i="19"/>
  <c r="Q152" i="18"/>
  <c r="U152" i="18"/>
  <c r="E152" i="18"/>
  <c r="Y152" i="18"/>
  <c r="X152" i="15"/>
  <c r="E152" i="14"/>
  <c r="M152" i="14"/>
  <c r="U152" i="14"/>
  <c r="T152" i="13"/>
  <c r="AB152" i="13"/>
  <c r="L152" i="13"/>
  <c r="E152" i="11"/>
  <c r="M152" i="11"/>
  <c r="U152" i="11"/>
  <c r="M152" i="10"/>
  <c r="AC152" i="10"/>
  <c r="N152" i="10"/>
  <c r="AD152" i="10"/>
  <c r="F152" i="10"/>
  <c r="V152" i="10"/>
  <c r="E152" i="9"/>
  <c r="U152" i="9"/>
  <c r="M152" i="8"/>
  <c r="AC152" i="8"/>
  <c r="L152" i="8"/>
  <c r="T152" i="8"/>
  <c r="AB152" i="8"/>
  <c r="E152" i="8"/>
  <c r="U152" i="8"/>
  <c r="Q152" i="7"/>
  <c r="U152" i="7"/>
  <c r="AC152" i="6"/>
  <c r="N152" i="6"/>
  <c r="AD152" i="6"/>
  <c r="M152" i="6"/>
  <c r="E152" i="6"/>
  <c r="U152" i="6"/>
  <c r="F152" i="6"/>
  <c r="V152" i="6"/>
  <c r="T152" i="5"/>
  <c r="AB152" i="5"/>
  <c r="AC152" i="4"/>
  <c r="E152" i="4"/>
  <c r="M152" i="4"/>
  <c r="U152" i="4"/>
  <c r="I152" i="4"/>
  <c r="Q152" i="4"/>
  <c r="Y152" i="4"/>
  <c r="H152" i="4"/>
  <c r="P152" i="4"/>
  <c r="X152" i="4"/>
  <c r="L152" i="4"/>
  <c r="T152" i="4"/>
  <c r="AB152" i="4"/>
  <c r="I152" i="5"/>
  <c r="Y152" i="5"/>
  <c r="E152" i="5"/>
  <c r="M152" i="5"/>
  <c r="U152" i="5"/>
  <c r="AC152" i="5"/>
  <c r="Q152" i="5"/>
  <c r="H152" i="5"/>
  <c r="P152" i="5"/>
  <c r="X152" i="5"/>
  <c r="I152" i="6"/>
  <c r="Q152" i="6"/>
  <c r="Y152" i="6"/>
  <c r="J152" i="6"/>
  <c r="R152" i="6"/>
  <c r="Z152" i="6"/>
  <c r="I152" i="7"/>
  <c r="Y152" i="7"/>
  <c r="M152" i="7"/>
  <c r="AC152" i="7"/>
  <c r="H152" i="8"/>
  <c r="P152" i="8"/>
  <c r="X152" i="8"/>
  <c r="I152" i="8"/>
  <c r="Q152" i="8"/>
  <c r="Y152" i="8"/>
  <c r="I152" i="9"/>
  <c r="Y152" i="9"/>
  <c r="M152" i="9"/>
  <c r="AC152" i="9"/>
  <c r="Q152" i="9"/>
  <c r="I152" i="10"/>
  <c r="Q152" i="10"/>
  <c r="Y152" i="10"/>
  <c r="J152" i="10"/>
  <c r="R152" i="10"/>
  <c r="Z152" i="10"/>
  <c r="H152" i="11"/>
  <c r="P152" i="11"/>
  <c r="X152" i="11"/>
  <c r="I152" i="11"/>
  <c r="Q152" i="11"/>
  <c r="Y152" i="11"/>
  <c r="L152" i="11"/>
  <c r="T152" i="11"/>
  <c r="AB152" i="11"/>
  <c r="P152" i="12"/>
  <c r="Y152" i="12"/>
  <c r="L152" i="12"/>
  <c r="T152" i="12"/>
  <c r="AB152" i="12"/>
  <c r="H152" i="12"/>
  <c r="X152" i="12"/>
  <c r="I152" i="12"/>
  <c r="Q152" i="12"/>
  <c r="E152" i="12"/>
  <c r="M152" i="12"/>
  <c r="U152" i="12"/>
  <c r="AC152" i="12"/>
  <c r="I152" i="13"/>
  <c r="Q152" i="13"/>
  <c r="Y152" i="13"/>
  <c r="E152" i="13"/>
  <c r="M152" i="13"/>
  <c r="U152" i="13"/>
  <c r="AC152" i="13"/>
  <c r="H152" i="13"/>
  <c r="P152" i="13"/>
  <c r="X152" i="13"/>
  <c r="I152" i="14"/>
  <c r="Q152" i="14"/>
  <c r="Y152" i="14"/>
  <c r="H152" i="14"/>
  <c r="P152" i="14"/>
  <c r="X152" i="14"/>
  <c r="L152" i="14"/>
  <c r="T152" i="14"/>
  <c r="AB152" i="14"/>
  <c r="L152" i="15"/>
  <c r="AB152" i="15"/>
  <c r="P152" i="15"/>
  <c r="T152" i="15"/>
  <c r="AB152" i="16"/>
  <c r="P152" i="16"/>
  <c r="T152" i="16"/>
  <c r="L152" i="16"/>
  <c r="H152" i="16"/>
  <c r="X152" i="16"/>
  <c r="P152" i="17"/>
  <c r="AB152" i="17"/>
  <c r="H152" i="17"/>
  <c r="X152" i="17"/>
  <c r="I152" i="17"/>
  <c r="Q152" i="17"/>
  <c r="Y152" i="17"/>
  <c r="L152" i="17"/>
  <c r="T152" i="17"/>
  <c r="E152" i="17"/>
  <c r="M152" i="17"/>
  <c r="U152" i="17"/>
  <c r="AC152" i="17"/>
  <c r="M152" i="18"/>
  <c r="AC152" i="18"/>
  <c r="H152" i="19"/>
  <c r="P152" i="19"/>
  <c r="X152" i="19"/>
  <c r="I152" i="19"/>
  <c r="Q152" i="19"/>
  <c r="Y152" i="19"/>
  <c r="H152" i="20"/>
  <c r="X152" i="20"/>
  <c r="I152" i="20"/>
  <c r="Q152" i="20"/>
  <c r="Y152" i="20"/>
  <c r="P152" i="20"/>
  <c r="L152" i="20"/>
  <c r="T152" i="20"/>
  <c r="AB152" i="20"/>
  <c r="Q152" i="21"/>
  <c r="U152" i="21"/>
  <c r="I152" i="21"/>
  <c r="Y152" i="21"/>
  <c r="M152" i="21"/>
  <c r="AC152" i="21"/>
  <c r="J152" i="22"/>
  <c r="Z152" i="22"/>
  <c r="F152" i="22"/>
  <c r="N152" i="22"/>
  <c r="V152" i="22"/>
  <c r="AD152" i="22"/>
  <c r="R152" i="22"/>
  <c r="I152" i="22"/>
  <c r="Q152" i="22"/>
  <c r="Y152" i="22"/>
  <c r="I152" i="23"/>
  <c r="Q152" i="23"/>
  <c r="Y152" i="23"/>
  <c r="J152" i="23"/>
  <c r="R152" i="23"/>
  <c r="Z152" i="23"/>
  <c r="L152" i="24"/>
  <c r="T152" i="24"/>
  <c r="AB152" i="24"/>
  <c r="G152" i="24"/>
  <c r="O152" i="24"/>
  <c r="W152" i="24"/>
  <c r="H152" i="24"/>
  <c r="P152" i="24"/>
  <c r="X152" i="24"/>
  <c r="K152" i="24"/>
  <c r="S152" i="24"/>
  <c r="AA152" i="24"/>
  <c r="H152" i="25"/>
  <c r="I152" i="25"/>
  <c r="Q152" i="25"/>
  <c r="Y152" i="25"/>
  <c r="P152" i="25"/>
  <c r="L152" i="25"/>
  <c r="T152" i="25"/>
  <c r="AB152" i="25"/>
  <c r="X152" i="25"/>
  <c r="E152" i="25"/>
  <c r="M152" i="25"/>
  <c r="U152" i="25"/>
  <c r="AC152" i="25"/>
  <c r="E152" i="26"/>
  <c r="U152" i="26"/>
  <c r="I152" i="26"/>
  <c r="Y152" i="26"/>
  <c r="M152" i="26"/>
  <c r="AC152" i="26"/>
  <c r="E152" i="27"/>
  <c r="M152" i="27"/>
  <c r="U152" i="27"/>
  <c r="AC152" i="27"/>
  <c r="H152" i="27"/>
  <c r="P152" i="27"/>
  <c r="X152" i="27"/>
  <c r="I152" i="27"/>
  <c r="Q152" i="27"/>
  <c r="Y152" i="27"/>
  <c r="M152" i="28"/>
  <c r="AC152" i="28"/>
  <c r="Q152" i="28"/>
  <c r="E152" i="28"/>
  <c r="U152" i="28"/>
  <c r="I152" i="28"/>
  <c r="Y152" i="28"/>
  <c r="M152" i="29"/>
  <c r="AC152" i="29"/>
  <c r="Q152" i="29"/>
  <c r="E152" i="29"/>
  <c r="U152" i="29"/>
  <c r="F152" i="30"/>
  <c r="N152" i="30"/>
  <c r="V152" i="30"/>
  <c r="AD152" i="30"/>
  <c r="I152" i="30"/>
  <c r="Q152" i="30"/>
  <c r="Y152" i="30"/>
  <c r="J152" i="30"/>
  <c r="R152" i="30"/>
  <c r="Z152" i="30"/>
  <c r="E152" i="30"/>
  <c r="M152" i="30"/>
  <c r="U152" i="30"/>
  <c r="AC152" i="30"/>
  <c r="H152" i="31"/>
  <c r="P152" i="31"/>
  <c r="X152" i="31"/>
  <c r="I152" i="31"/>
  <c r="Q152" i="31"/>
  <c r="Y152" i="31"/>
  <c r="L152" i="31"/>
  <c r="T152" i="31"/>
  <c r="AB152" i="31"/>
  <c r="E152" i="31"/>
  <c r="M152" i="31"/>
  <c r="U152" i="31"/>
  <c r="AC152" i="31"/>
  <c r="G154" i="31"/>
  <c r="O154" i="31"/>
  <c r="S154" i="31"/>
  <c r="AA154" i="31"/>
  <c r="F152" i="31"/>
  <c r="J152" i="31"/>
  <c r="N152" i="31"/>
  <c r="R152" i="31"/>
  <c r="V152" i="31"/>
  <c r="Z152" i="31"/>
  <c r="AD152" i="31"/>
  <c r="K154" i="31"/>
  <c r="W154" i="31"/>
  <c r="G154" i="30"/>
  <c r="O154" i="30"/>
  <c r="W154" i="30"/>
  <c r="L154" i="30"/>
  <c r="T154" i="30"/>
  <c r="AB154" i="30"/>
  <c r="K152" i="30"/>
  <c r="S152" i="30"/>
  <c r="AA152" i="30"/>
  <c r="H154" i="30"/>
  <c r="P154" i="30"/>
  <c r="X154" i="30"/>
  <c r="G154" i="29"/>
  <c r="K154" i="29"/>
  <c r="O154" i="29"/>
  <c r="AA154" i="29"/>
  <c r="F152" i="29"/>
  <c r="J152" i="29"/>
  <c r="N152" i="29"/>
  <c r="R152" i="29"/>
  <c r="V152" i="29"/>
  <c r="Z152" i="29"/>
  <c r="AD152" i="29"/>
  <c r="H154" i="29"/>
  <c r="L154" i="29"/>
  <c r="P154" i="29"/>
  <c r="T154" i="29"/>
  <c r="X154" i="29"/>
  <c r="AB154" i="29"/>
  <c r="S154" i="29"/>
  <c r="W152" i="29"/>
  <c r="G154" i="28"/>
  <c r="K154" i="28"/>
  <c r="O154" i="28"/>
  <c r="S154" i="28"/>
  <c r="AA154" i="28"/>
  <c r="F152" i="28"/>
  <c r="J152" i="28"/>
  <c r="N152" i="28"/>
  <c r="R152" i="28"/>
  <c r="V152" i="28"/>
  <c r="Z152" i="28"/>
  <c r="AD152" i="28"/>
  <c r="H154" i="28"/>
  <c r="L154" i="28"/>
  <c r="P154" i="28"/>
  <c r="T154" i="28"/>
  <c r="X154" i="28"/>
  <c r="AB154" i="28"/>
  <c r="W154" i="28"/>
  <c r="G154" i="27"/>
  <c r="O154" i="27"/>
  <c r="W154" i="27"/>
  <c r="F152" i="27"/>
  <c r="J152" i="27"/>
  <c r="N152" i="27"/>
  <c r="R152" i="27"/>
  <c r="V152" i="27"/>
  <c r="Z152" i="27"/>
  <c r="AD152" i="27"/>
  <c r="K154" i="27"/>
  <c r="S154" i="27"/>
  <c r="AA154" i="27"/>
  <c r="G154" i="26"/>
  <c r="K154" i="26"/>
  <c r="O154" i="26"/>
  <c r="AA154" i="26"/>
  <c r="F152" i="26"/>
  <c r="J152" i="26"/>
  <c r="N152" i="26"/>
  <c r="R152" i="26"/>
  <c r="V152" i="26"/>
  <c r="Z152" i="26"/>
  <c r="AD152" i="26"/>
  <c r="H154" i="26"/>
  <c r="L154" i="26"/>
  <c r="P154" i="26"/>
  <c r="T154" i="26"/>
  <c r="X154" i="26"/>
  <c r="AB154" i="26"/>
  <c r="S154" i="26"/>
  <c r="W152" i="26"/>
  <c r="K154" i="25"/>
  <c r="O154" i="25"/>
  <c r="S154" i="25"/>
  <c r="AA154" i="25"/>
  <c r="F152" i="25"/>
  <c r="J152" i="25"/>
  <c r="N152" i="25"/>
  <c r="R152" i="25"/>
  <c r="V152" i="25"/>
  <c r="Z152" i="25"/>
  <c r="AD152" i="25"/>
  <c r="G154" i="25"/>
  <c r="W154" i="25"/>
  <c r="E154" i="24"/>
  <c r="I154" i="24"/>
  <c r="M154" i="24"/>
  <c r="Q154" i="24"/>
  <c r="U154" i="24"/>
  <c r="AC154" i="24"/>
  <c r="Y152" i="24"/>
  <c r="F152" i="24"/>
  <c r="J152" i="24"/>
  <c r="N152" i="24"/>
  <c r="R152" i="24"/>
  <c r="V152" i="24"/>
  <c r="Z152" i="24"/>
  <c r="AD152" i="24"/>
  <c r="G154" i="23"/>
  <c r="K154" i="23"/>
  <c r="S154" i="23"/>
  <c r="W154" i="23"/>
  <c r="AA154" i="23"/>
  <c r="H154" i="23"/>
  <c r="P154" i="23"/>
  <c r="T154" i="23"/>
  <c r="X154" i="23"/>
  <c r="O152" i="23"/>
  <c r="L154" i="23"/>
  <c r="AB154" i="23"/>
  <c r="W154" i="22"/>
  <c r="H154" i="22"/>
  <c r="P154" i="22"/>
  <c r="T154" i="22"/>
  <c r="AB154" i="22"/>
  <c r="G152" i="22"/>
  <c r="K152" i="22"/>
  <c r="O152" i="22"/>
  <c r="S152" i="22"/>
  <c r="AA152" i="22"/>
  <c r="L154" i="22"/>
  <c r="X154" i="22"/>
  <c r="G154" i="21"/>
  <c r="K154" i="21"/>
  <c r="S154" i="21"/>
  <c r="W154" i="21"/>
  <c r="AA154" i="21"/>
  <c r="F152" i="21"/>
  <c r="J152" i="21"/>
  <c r="N152" i="21"/>
  <c r="R152" i="21"/>
  <c r="V152" i="21"/>
  <c r="Z152" i="21"/>
  <c r="AD152" i="21"/>
  <c r="H154" i="21"/>
  <c r="L154" i="21"/>
  <c r="P154" i="21"/>
  <c r="T154" i="21"/>
  <c r="X154" i="21"/>
  <c r="AB154" i="21"/>
  <c r="O152" i="21"/>
  <c r="E154" i="21"/>
  <c r="K154" i="20"/>
  <c r="O154" i="20"/>
  <c r="S154" i="20"/>
  <c r="AA154" i="20"/>
  <c r="F152" i="20"/>
  <c r="J152" i="20"/>
  <c r="N152" i="20"/>
  <c r="R152" i="20"/>
  <c r="V152" i="20"/>
  <c r="Z152" i="20"/>
  <c r="AD152" i="20"/>
  <c r="G154" i="20"/>
  <c r="W154" i="20"/>
  <c r="K154" i="19"/>
  <c r="S154" i="19"/>
  <c r="AA154" i="19"/>
  <c r="F152" i="19"/>
  <c r="J152" i="19"/>
  <c r="N152" i="19"/>
  <c r="R152" i="19"/>
  <c r="V152" i="19"/>
  <c r="Z152" i="19"/>
  <c r="AD152" i="19"/>
  <c r="G154" i="19"/>
  <c r="O154" i="19"/>
  <c r="W154" i="19"/>
  <c r="G154" i="18"/>
  <c r="O154" i="18"/>
  <c r="W154" i="18"/>
  <c r="AA154" i="18"/>
  <c r="F152" i="18"/>
  <c r="J152" i="18"/>
  <c r="N152" i="18"/>
  <c r="R152" i="18"/>
  <c r="V152" i="18"/>
  <c r="Z152" i="18"/>
  <c r="AD152" i="18"/>
  <c r="H154" i="18"/>
  <c r="L154" i="18"/>
  <c r="P154" i="18"/>
  <c r="T154" i="18"/>
  <c r="X154" i="18"/>
  <c r="AB154" i="18"/>
  <c r="K154" i="18"/>
  <c r="S152" i="18"/>
  <c r="G154" i="17"/>
  <c r="O154" i="17"/>
  <c r="S154" i="17"/>
  <c r="AA154" i="17"/>
  <c r="F152" i="17"/>
  <c r="J152" i="17"/>
  <c r="N152" i="17"/>
  <c r="R152" i="17"/>
  <c r="V152" i="17"/>
  <c r="Z152" i="17"/>
  <c r="AD152" i="17"/>
  <c r="K154" i="17"/>
  <c r="W154" i="17"/>
  <c r="E152" i="16"/>
  <c r="I152" i="16"/>
  <c r="M152" i="16"/>
  <c r="Q152" i="16"/>
  <c r="U152" i="16"/>
  <c r="Y152" i="16"/>
  <c r="AC152" i="16"/>
  <c r="G154" i="16"/>
  <c r="K154" i="16"/>
  <c r="O154" i="16"/>
  <c r="S154" i="16"/>
  <c r="W154" i="16"/>
  <c r="AA154" i="16"/>
  <c r="F152" i="16"/>
  <c r="J152" i="16"/>
  <c r="N152" i="16"/>
  <c r="R152" i="16"/>
  <c r="V152" i="16"/>
  <c r="Z152" i="16"/>
  <c r="AD152" i="16"/>
  <c r="E152" i="15"/>
  <c r="I152" i="15"/>
  <c r="M152" i="15"/>
  <c r="Q152" i="15"/>
  <c r="U152" i="15"/>
  <c r="Y152" i="15"/>
  <c r="AC152" i="15"/>
  <c r="G154" i="15"/>
  <c r="K154" i="15"/>
  <c r="O154" i="15"/>
  <c r="S154" i="15"/>
  <c r="W154" i="15"/>
  <c r="AA154" i="15"/>
  <c r="F152" i="15"/>
  <c r="J152" i="15"/>
  <c r="N152" i="15"/>
  <c r="R152" i="15"/>
  <c r="V152" i="15"/>
  <c r="Z152" i="15"/>
  <c r="AD152" i="15"/>
  <c r="K154" i="14"/>
  <c r="O154" i="14"/>
  <c r="S154" i="14"/>
  <c r="AA154" i="14"/>
  <c r="F152" i="14"/>
  <c r="J152" i="14"/>
  <c r="N152" i="14"/>
  <c r="R152" i="14"/>
  <c r="V152" i="14"/>
  <c r="Z152" i="14"/>
  <c r="AD152" i="14"/>
  <c r="G154" i="14"/>
  <c r="W154" i="14"/>
  <c r="G154" i="13"/>
  <c r="W154" i="13"/>
  <c r="F152" i="13"/>
  <c r="J152" i="13"/>
  <c r="N152" i="13"/>
  <c r="R152" i="13"/>
  <c r="V152" i="13"/>
  <c r="Z152" i="13"/>
  <c r="AD152" i="13"/>
  <c r="K154" i="13"/>
  <c r="O154" i="13"/>
  <c r="S154" i="13"/>
  <c r="AA154" i="13"/>
  <c r="K154" i="12"/>
  <c r="O154" i="12"/>
  <c r="S154" i="12"/>
  <c r="AA154" i="12"/>
  <c r="F152" i="12"/>
  <c r="J152" i="12"/>
  <c r="N152" i="12"/>
  <c r="R152" i="12"/>
  <c r="V152" i="12"/>
  <c r="Z152" i="12"/>
  <c r="AD152" i="12"/>
  <c r="G154" i="12"/>
  <c r="W154" i="12"/>
  <c r="G154" i="11"/>
  <c r="O154" i="11"/>
  <c r="W154" i="11"/>
  <c r="F152" i="11"/>
  <c r="J152" i="11"/>
  <c r="N152" i="11"/>
  <c r="R152" i="11"/>
  <c r="V152" i="11"/>
  <c r="Z152" i="11"/>
  <c r="AD152" i="11"/>
  <c r="K154" i="11"/>
  <c r="S154" i="11"/>
  <c r="AA154" i="11"/>
  <c r="G154" i="10"/>
  <c r="K154" i="10"/>
  <c r="O154" i="10"/>
  <c r="W154" i="10"/>
  <c r="AA154" i="10"/>
  <c r="S154" i="10"/>
  <c r="L154" i="10"/>
  <c r="T154" i="10"/>
  <c r="AB154" i="10"/>
  <c r="H154" i="10"/>
  <c r="P154" i="10"/>
  <c r="X154" i="10"/>
  <c r="G154" i="9"/>
  <c r="S154" i="9"/>
  <c r="F152" i="9"/>
  <c r="J152" i="9"/>
  <c r="N152" i="9"/>
  <c r="R152" i="9"/>
  <c r="V152" i="9"/>
  <c r="Z152" i="9"/>
  <c r="AD152" i="9"/>
  <c r="H154" i="9"/>
  <c r="L154" i="9"/>
  <c r="P154" i="9"/>
  <c r="T154" i="9"/>
  <c r="X154" i="9"/>
  <c r="AB154" i="9"/>
  <c r="K154" i="9"/>
  <c r="W154" i="9"/>
  <c r="O152" i="9"/>
  <c r="AA152" i="9"/>
  <c r="G154" i="8"/>
  <c r="K154" i="8"/>
  <c r="O154" i="8"/>
  <c r="S154" i="8"/>
  <c r="W154" i="8"/>
  <c r="AA154" i="8"/>
  <c r="F152" i="8"/>
  <c r="J152" i="8"/>
  <c r="N152" i="8"/>
  <c r="R152" i="8"/>
  <c r="V152" i="8"/>
  <c r="Z152" i="8"/>
  <c r="AD152" i="8"/>
  <c r="S154" i="7"/>
  <c r="F152" i="7"/>
  <c r="J152" i="7"/>
  <c r="N152" i="7"/>
  <c r="R152" i="7"/>
  <c r="V152" i="7"/>
  <c r="Z152" i="7"/>
  <c r="AD152" i="7"/>
  <c r="H154" i="7"/>
  <c r="L154" i="7"/>
  <c r="P154" i="7"/>
  <c r="T154" i="7"/>
  <c r="X154" i="7"/>
  <c r="AB154" i="7"/>
  <c r="K154" i="7"/>
  <c r="AA154" i="7"/>
  <c r="G152" i="7"/>
  <c r="O152" i="7"/>
  <c r="W152" i="7"/>
  <c r="G154" i="6"/>
  <c r="K154" i="6"/>
  <c r="O154" i="6"/>
  <c r="S154" i="6"/>
  <c r="W154" i="6"/>
  <c r="AA154" i="6"/>
  <c r="L154" i="6"/>
  <c r="T154" i="6"/>
  <c r="AB154" i="6"/>
  <c r="H154" i="6"/>
  <c r="P154" i="6"/>
  <c r="X154" i="6"/>
  <c r="F152" i="5"/>
  <c r="J152" i="5"/>
  <c r="N152" i="5"/>
  <c r="R152" i="5"/>
  <c r="V152" i="5"/>
  <c r="Z152" i="5"/>
  <c r="AD152" i="5"/>
  <c r="G154" i="5"/>
  <c r="K154" i="5"/>
  <c r="O154" i="5"/>
  <c r="S154" i="5"/>
  <c r="W154" i="5"/>
  <c r="AA154" i="5"/>
  <c r="F152" i="4"/>
  <c r="J152" i="4"/>
  <c r="N152" i="4"/>
  <c r="R152" i="4"/>
  <c r="V152" i="4"/>
  <c r="Z152" i="4"/>
  <c r="AD152" i="4"/>
  <c r="G154" i="4"/>
  <c r="K154" i="4"/>
  <c r="O154" i="4"/>
  <c r="S154" i="4"/>
  <c r="W154" i="4"/>
  <c r="AA154" i="4"/>
  <c r="AD141" i="3"/>
  <c r="AC141" i="3"/>
  <c r="AB141" i="3"/>
  <c r="AA141" i="3"/>
  <c r="Z141" i="3"/>
  <c r="Y141" i="3"/>
  <c r="X141" i="3"/>
  <c r="W141" i="3"/>
  <c r="V141" i="3"/>
  <c r="U141" i="3"/>
  <c r="T141" i="3"/>
  <c r="S141" i="3"/>
  <c r="R141" i="3"/>
  <c r="Q141" i="3"/>
  <c r="P141" i="3"/>
  <c r="O141" i="3"/>
  <c r="N141" i="3"/>
  <c r="M141" i="3"/>
  <c r="L141" i="3"/>
  <c r="K141" i="3"/>
  <c r="J141" i="3"/>
  <c r="I141" i="3"/>
  <c r="H141" i="3"/>
  <c r="G141" i="3"/>
  <c r="F141" i="3"/>
  <c r="E141" i="3"/>
  <c r="A10" i="3"/>
  <c r="M154" i="3" l="1"/>
  <c r="M152" i="3"/>
  <c r="U154" i="3"/>
  <c r="U152" i="3"/>
  <c r="G152" i="3"/>
  <c r="G154" i="3"/>
  <c r="K152" i="3"/>
  <c r="K154" i="3"/>
  <c r="O152" i="3"/>
  <c r="O154" i="3"/>
  <c r="S152" i="3"/>
  <c r="S154" i="3"/>
  <c r="W152" i="3"/>
  <c r="W154" i="3"/>
  <c r="AA152" i="3"/>
  <c r="AA154" i="3"/>
  <c r="H152" i="3"/>
  <c r="H154" i="3"/>
  <c r="L152" i="3"/>
  <c r="L154" i="3"/>
  <c r="P152" i="3"/>
  <c r="P154" i="3"/>
  <c r="T152" i="3"/>
  <c r="T154" i="3"/>
  <c r="X152" i="3"/>
  <c r="X154" i="3"/>
  <c r="AB152" i="3"/>
  <c r="AB154" i="3"/>
  <c r="I154" i="3"/>
  <c r="I152" i="3"/>
  <c r="AC154" i="3"/>
  <c r="AC152" i="3"/>
  <c r="E154" i="3"/>
  <c r="E152" i="3"/>
  <c r="Q154" i="3"/>
  <c r="Q152" i="3"/>
  <c r="Y154" i="3"/>
  <c r="Y152" i="3"/>
  <c r="F152" i="3"/>
  <c r="F154" i="3"/>
  <c r="J152" i="3"/>
  <c r="J154" i="3"/>
  <c r="N152" i="3"/>
  <c r="N154" i="3"/>
  <c r="R152" i="3"/>
  <c r="R154" i="3"/>
  <c r="V152" i="3"/>
  <c r="V154" i="3"/>
  <c r="Z152" i="3"/>
  <c r="Z154" i="3"/>
  <c r="AD152" i="3"/>
  <c r="AD154" i="3"/>
</calcChain>
</file>

<file path=xl/sharedStrings.xml><?xml version="1.0" encoding="utf-8"?>
<sst xmlns="http://schemas.openxmlformats.org/spreadsheetml/2006/main" count="125963" uniqueCount="450">
  <si>
    <t>COUNTRY:</t>
  </si>
  <si>
    <t>(as ISO2 code)</t>
  </si>
  <si>
    <t>DATE:</t>
  </si>
  <si>
    <t>(as DD.MM.YYYY)</t>
  </si>
  <si>
    <t>YEAR:</t>
  </si>
  <si>
    <t>(as YYYY, year of emissions and activity data)</t>
  </si>
  <si>
    <t>Version:</t>
  </si>
  <si>
    <t>(as v1.0 for the initial submission)</t>
  </si>
  <si>
    <t>NFR sectors to be reported</t>
  </si>
  <si>
    <r>
      <t xml:space="preserve">Main Pollutants 
</t>
    </r>
    <r>
      <rPr>
        <sz val="10"/>
        <rFont val="Arial"/>
        <family val="2"/>
      </rPr>
      <t>(from 1990)</t>
    </r>
  </si>
  <si>
    <r>
      <t xml:space="preserve">Particulate Matter
</t>
    </r>
    <r>
      <rPr>
        <sz val="10"/>
        <rFont val="Arial"/>
        <family val="2"/>
      </rPr>
      <t xml:space="preserve"> (from 2000)</t>
    </r>
  </si>
  <si>
    <r>
      <t xml:space="preserve">Other 
</t>
    </r>
    <r>
      <rPr>
        <sz val="10"/>
        <rFont val="Arial"/>
        <family val="2"/>
      </rPr>
      <t>(from 1990)</t>
    </r>
  </si>
  <si>
    <r>
      <t xml:space="preserve">Priority Heavy Metals 
</t>
    </r>
    <r>
      <rPr>
        <sz val="10"/>
        <rFont val="Arial"/>
        <family val="2"/>
      </rPr>
      <t>(from 1990)</t>
    </r>
  </si>
  <si>
    <r>
      <t xml:space="preserve">Additional Heavy Metals 
</t>
    </r>
    <r>
      <rPr>
        <sz val="10"/>
        <rFont val="Arial"/>
        <family val="2"/>
      </rPr>
      <t>(from 1990, voluntary reporting)</t>
    </r>
  </si>
  <si>
    <t>NMVOC</t>
  </si>
  <si>
    <r>
      <t>SOx 
(as SO</t>
    </r>
    <r>
      <rPr>
        <vertAlign val="subscript"/>
        <sz val="10"/>
        <rFont val="Arial"/>
        <family val="2"/>
      </rPr>
      <t>2</t>
    </r>
    <r>
      <rPr>
        <sz val="10"/>
        <rFont val="Arial"/>
        <family val="2"/>
      </rPr>
      <t>)</t>
    </r>
  </si>
  <si>
    <r>
      <t>NH</t>
    </r>
    <r>
      <rPr>
        <vertAlign val="subscript"/>
        <sz val="10"/>
        <rFont val="Arial"/>
        <family val="2"/>
      </rPr>
      <t>3</t>
    </r>
  </si>
  <si>
    <r>
      <t>PM</t>
    </r>
    <r>
      <rPr>
        <vertAlign val="subscript"/>
        <sz val="10"/>
        <rFont val="Arial"/>
        <family val="2"/>
      </rPr>
      <t>2.5</t>
    </r>
  </si>
  <si>
    <r>
      <t>PM</t>
    </r>
    <r>
      <rPr>
        <vertAlign val="subscript"/>
        <sz val="10"/>
        <rFont val="Arial"/>
        <family val="2"/>
      </rPr>
      <t>10</t>
    </r>
  </si>
  <si>
    <t>TSP</t>
  </si>
  <si>
    <t>CO</t>
  </si>
  <si>
    <t>Pb</t>
  </si>
  <si>
    <t>Cd</t>
  </si>
  <si>
    <t>Hg</t>
  </si>
  <si>
    <t>As</t>
  </si>
  <si>
    <t>Cr</t>
  </si>
  <si>
    <t>Cu</t>
  </si>
  <si>
    <t>Ni</t>
  </si>
  <si>
    <t>Se</t>
  </si>
  <si>
    <t>Zn</t>
  </si>
  <si>
    <t>PCDD/ PCDF
(dioxins/ furans)</t>
  </si>
  <si>
    <t>PAHs</t>
  </si>
  <si>
    <t>HCB</t>
  </si>
  <si>
    <t>PCBs</t>
  </si>
  <si>
    <t>Liquid Fuels</t>
  </si>
  <si>
    <t>Solid Fuels</t>
  </si>
  <si>
    <t>Gaseous Fuels</t>
  </si>
  <si>
    <t>Biomass</t>
  </si>
  <si>
    <t>Other Fuels</t>
  </si>
  <si>
    <t>Other activity (specified)</t>
  </si>
  <si>
    <t>Other Activity Units</t>
  </si>
  <si>
    <t>Total 1-4</t>
  </si>
  <si>
    <t>NFR Aggregation for Gridding and LPS (GNFR)</t>
  </si>
  <si>
    <t>NFR Code</t>
  </si>
  <si>
    <t>Notes</t>
  </si>
  <si>
    <t>kt</t>
  </si>
  <si>
    <t>t</t>
  </si>
  <si>
    <t>g I-TEQ</t>
  </si>
  <si>
    <t>kg</t>
  </si>
  <si>
    <t>TJ NCV</t>
  </si>
  <si>
    <t>A_PublicPower</t>
  </si>
  <si>
    <t>1A1a</t>
  </si>
  <si>
    <t>Public electricity and heat production</t>
  </si>
  <si>
    <t>B_Industry</t>
  </si>
  <si>
    <t>1A1b</t>
  </si>
  <si>
    <t>Petroleum refining</t>
  </si>
  <si>
    <t>1A1c</t>
  </si>
  <si>
    <t>Manufacture of solid fuels and other energy industries</t>
  </si>
  <si>
    <t>1A2a</t>
  </si>
  <si>
    <t>Stationary combustion in manufacturing industries and construction: Iron and steel</t>
  </si>
  <si>
    <t>1A2b</t>
  </si>
  <si>
    <t>Stationary combustion in manufacturing industries and construction: Non-ferrous metals</t>
  </si>
  <si>
    <t>1A2c</t>
  </si>
  <si>
    <t>Stationary combustion in manufacturing industries and construction: Chemicals</t>
  </si>
  <si>
    <t>1A2d</t>
  </si>
  <si>
    <t>Stationary combustion in manufacturing industries and construction: Pulp, Paper and Print</t>
  </si>
  <si>
    <t>1A2e</t>
  </si>
  <si>
    <t>Stationary combustion in manufacturing industries and construction: Food processing, beverages and tobacco</t>
  </si>
  <si>
    <t>1A2f</t>
  </si>
  <si>
    <t>Stationary combustion in manufacturing industries and construction: Non-metallic minerals</t>
  </si>
  <si>
    <t>I_Offroad</t>
  </si>
  <si>
    <t>1A2gviii</t>
  </si>
  <si>
    <t>Stationary combustion in manufacturing industries and construction: Other (please specify in the IIR)</t>
  </si>
  <si>
    <t>H_Aviation</t>
  </si>
  <si>
    <t>1A3ai(i)</t>
  </si>
  <si>
    <t>International aviation LTO (civil)</t>
  </si>
  <si>
    <t>1A3aii(i)</t>
  </si>
  <si>
    <t>Domestic aviation LTO (civil)</t>
  </si>
  <si>
    <t>F_RoadTransport</t>
  </si>
  <si>
    <t>1A3bi</t>
  </si>
  <si>
    <t>Road transport: Passenger cars</t>
  </si>
  <si>
    <t>1A3bii</t>
  </si>
  <si>
    <t>Road transport: Light duty vehicles</t>
  </si>
  <si>
    <t>1A3biii</t>
  </si>
  <si>
    <t>Road transport: Heavy duty vehicles and buses</t>
  </si>
  <si>
    <t>1A3biv</t>
  </si>
  <si>
    <t>Road transport: Mopeds &amp; motorcycles</t>
  </si>
  <si>
    <t>1A3bv</t>
  </si>
  <si>
    <t>Road transport: Gasoline evaporation</t>
  </si>
  <si>
    <t>1A3bvi</t>
  </si>
  <si>
    <t>Road transport: Automobile tyre and brake wear</t>
  </si>
  <si>
    <t>1A3bvii</t>
  </si>
  <si>
    <t>Road transport: Automobile road abrasion</t>
  </si>
  <si>
    <t>1A3c</t>
  </si>
  <si>
    <t>Railways</t>
  </si>
  <si>
    <t>G_Shipping</t>
  </si>
  <si>
    <t>1A3di(ii)</t>
  </si>
  <si>
    <t>International inland waterways</t>
  </si>
  <si>
    <t>1A3dii</t>
  </si>
  <si>
    <t>National navigation (shipping)</t>
  </si>
  <si>
    <t>1A3ei</t>
  </si>
  <si>
    <t>1A3eii</t>
  </si>
  <si>
    <t>Other (please specify in the IIR)</t>
  </si>
  <si>
    <t>C_OtherStationaryComb</t>
  </si>
  <si>
    <t>1A4ai</t>
  </si>
  <si>
    <t>1A4aii</t>
  </si>
  <si>
    <t>1A4bi</t>
  </si>
  <si>
    <t>1A4bii</t>
  </si>
  <si>
    <t>Residential: Household and gardening (mobile)</t>
  </si>
  <si>
    <t>1A4ci</t>
  </si>
  <si>
    <t>Agriculture/Forestry/Fishing: Stationary</t>
  </si>
  <si>
    <t>1A4cii</t>
  </si>
  <si>
    <t>Agriculture/Forestry/Fishing: Off-road vehicles and other machinery</t>
  </si>
  <si>
    <t>1A4ciii</t>
  </si>
  <si>
    <t>Agriculture/Forestry/Fishing: National fishing</t>
  </si>
  <si>
    <t>1A5a</t>
  </si>
  <si>
    <t>Other stationary (including military)</t>
  </si>
  <si>
    <t>1A5b</t>
  </si>
  <si>
    <t>Other, Mobile (including military, land based and recreational boats)</t>
  </si>
  <si>
    <t>D_Fugitive</t>
  </si>
  <si>
    <t>1B1a</t>
  </si>
  <si>
    <t>Fugitive emission from solid fuels: Coal mining and handling</t>
  </si>
  <si>
    <t>Coal produced [Mt]</t>
  </si>
  <si>
    <t>1B1b</t>
  </si>
  <si>
    <t>Fugitive emission from solid fuels: Solid fuel transformation</t>
  </si>
  <si>
    <t>Coal used for transformation [Mt]</t>
  </si>
  <si>
    <t>1B1c</t>
  </si>
  <si>
    <t>Other fugitive emissions from solid fuels</t>
  </si>
  <si>
    <t>1B2ai</t>
  </si>
  <si>
    <t>Fugitive emissions oil: Exploration, production, transport</t>
  </si>
  <si>
    <t>Crude oil produced [Mt]</t>
  </si>
  <si>
    <t>1B2aiv</t>
  </si>
  <si>
    <t>Crude oil refined [Mt]</t>
  </si>
  <si>
    <t>1B2av</t>
  </si>
  <si>
    <t>Distribution of oil products</t>
  </si>
  <si>
    <t>Oil consumed [Mt]</t>
  </si>
  <si>
    <t>1B2b</t>
  </si>
  <si>
    <t>Fugitive emissions from natural gas (exploration, production, processing, transmission, storage, distribution and other)</t>
  </si>
  <si>
    <t>1B2c</t>
  </si>
  <si>
    <t>Venting and flaring (oil, gas, combined oil and gas)</t>
  </si>
  <si>
    <t>Gas vented flared [TJ]</t>
  </si>
  <si>
    <t>1B2d</t>
  </si>
  <si>
    <t>(a)</t>
  </si>
  <si>
    <t>2A1</t>
  </si>
  <si>
    <t>Cement production</t>
  </si>
  <si>
    <t>Clinker produced [kt]</t>
  </si>
  <si>
    <t>2A2</t>
  </si>
  <si>
    <t>Lime production</t>
  </si>
  <si>
    <t>Lime produced [kt]</t>
  </si>
  <si>
    <t>2A3</t>
  </si>
  <si>
    <t>2A5a</t>
  </si>
  <si>
    <t>Quarrying and mining of minerals other than coal</t>
  </si>
  <si>
    <t>2A5b</t>
  </si>
  <si>
    <t>Construction and demolition</t>
  </si>
  <si>
    <t>2A5c</t>
  </si>
  <si>
    <t>Storage, handling and transport of mineral products</t>
  </si>
  <si>
    <t>2A6</t>
  </si>
  <si>
    <t>Other mineral products (please specify in the IIR)</t>
  </si>
  <si>
    <t>2B1</t>
  </si>
  <si>
    <t>Ammonia production</t>
  </si>
  <si>
    <t>Ammonia produced [kt]</t>
  </si>
  <si>
    <t>2B2</t>
  </si>
  <si>
    <t>Nitric acid production</t>
  </si>
  <si>
    <t>Nitric acid produced [kt]</t>
  </si>
  <si>
    <t>2B3</t>
  </si>
  <si>
    <t>Adipic acid production</t>
  </si>
  <si>
    <t>Adipic acid produced [kt]</t>
  </si>
  <si>
    <t>2B5</t>
  </si>
  <si>
    <t>Carbide production</t>
  </si>
  <si>
    <t>Carbide produced [kt]</t>
  </si>
  <si>
    <t>2B6</t>
  </si>
  <si>
    <t>Titanium dioxide production</t>
  </si>
  <si>
    <t>Titanium dioxide produced [kt]</t>
  </si>
  <si>
    <t>2B7</t>
  </si>
  <si>
    <t>Soda ash production</t>
  </si>
  <si>
    <t>Soda ash produced [kt]</t>
  </si>
  <si>
    <t>2B10a</t>
  </si>
  <si>
    <t>2B10b</t>
  </si>
  <si>
    <t>Storage, handling and transport of chemical products (please specify in the IIR)</t>
  </si>
  <si>
    <t>2C1</t>
  </si>
  <si>
    <t>Iron and steel production</t>
  </si>
  <si>
    <t>Steel produced [kt]</t>
  </si>
  <si>
    <t>2C2</t>
  </si>
  <si>
    <t>Ferroalloys production</t>
  </si>
  <si>
    <t>Ferroalloys produced [kt]</t>
  </si>
  <si>
    <t>2C3</t>
  </si>
  <si>
    <t>Aluminium production</t>
  </si>
  <si>
    <t>Aluminium produced [kt]</t>
  </si>
  <si>
    <t>2C4</t>
  </si>
  <si>
    <t>Magnesium production</t>
  </si>
  <si>
    <t>Magnesium produced [kt]</t>
  </si>
  <si>
    <t>2C5</t>
  </si>
  <si>
    <t>Lead production</t>
  </si>
  <si>
    <t>Lead produced [kt]</t>
  </si>
  <si>
    <t>2C6</t>
  </si>
  <si>
    <t>Zinc production</t>
  </si>
  <si>
    <t>Zinc produced [kt]</t>
  </si>
  <si>
    <t>2C7a</t>
  </si>
  <si>
    <t>Copper production</t>
  </si>
  <si>
    <t>Copper produced [kt]</t>
  </si>
  <si>
    <t>2C7b</t>
  </si>
  <si>
    <t>Nickel production</t>
  </si>
  <si>
    <t>Nickel produced [kt]</t>
  </si>
  <si>
    <t>2C7c</t>
  </si>
  <si>
    <t>Other metal production (please specify in the IIR)</t>
  </si>
  <si>
    <t>2C7d</t>
  </si>
  <si>
    <t>Storage, handling and transport of metal products 
(please specify in the IIR)</t>
  </si>
  <si>
    <t>Amount (kt)</t>
  </si>
  <si>
    <t>E_Solvents</t>
  </si>
  <si>
    <t>2D3a</t>
  </si>
  <si>
    <t>Domestic solvent use including fungicides</t>
  </si>
  <si>
    <t>2D3b</t>
  </si>
  <si>
    <t>Road paving with asphalt</t>
  </si>
  <si>
    <t>2D3c</t>
  </si>
  <si>
    <t>Asphalt roofing</t>
  </si>
  <si>
    <t>2D3d</t>
  </si>
  <si>
    <t>Paint applied [kt]</t>
  </si>
  <si>
    <t>2D3e</t>
  </si>
  <si>
    <t>Degreasing</t>
  </si>
  <si>
    <t>Solvents used [kt]</t>
  </si>
  <si>
    <t>2D3f</t>
  </si>
  <si>
    <t>Dry cleaning</t>
  </si>
  <si>
    <t>2D3g</t>
  </si>
  <si>
    <t>Chemical products</t>
  </si>
  <si>
    <t>2D3h</t>
  </si>
  <si>
    <t>Printing</t>
  </si>
  <si>
    <t>2D3i</t>
  </si>
  <si>
    <t>Other solvent use (please specify in the IIR)</t>
  </si>
  <si>
    <t>Other product use (please specify in the IIR)</t>
  </si>
  <si>
    <t>2H1</t>
  </si>
  <si>
    <t>Pulp and paper industry</t>
  </si>
  <si>
    <t>Pulp production [kt]</t>
  </si>
  <si>
    <t>2H2</t>
  </si>
  <si>
    <t>Bread, Wine, Beer, Spirits production [kt]</t>
  </si>
  <si>
    <t>Other industrial processes (please specify in the IIR)</t>
  </si>
  <si>
    <t>2I</t>
  </si>
  <si>
    <t>Wood processing</t>
  </si>
  <si>
    <t>2J</t>
  </si>
  <si>
    <t>Production of POPs</t>
  </si>
  <si>
    <t>2K</t>
  </si>
  <si>
    <t>Consumption of POPs and heavy metals 
(e.g. electrical and scientific equipment)</t>
  </si>
  <si>
    <t>2L</t>
  </si>
  <si>
    <t>Other production, consumption, storage, transportation or handling of bulk products (please specify in the IIR)</t>
  </si>
  <si>
    <t>K_AgriLivestock</t>
  </si>
  <si>
    <t>3B1a</t>
  </si>
  <si>
    <t>Population size (1000 head)</t>
  </si>
  <si>
    <t>3B1b</t>
  </si>
  <si>
    <t>3B2</t>
  </si>
  <si>
    <t>Manure management - Sheep</t>
  </si>
  <si>
    <t>3B3</t>
  </si>
  <si>
    <t>3B4a</t>
  </si>
  <si>
    <t>Manure management - Buffalo</t>
  </si>
  <si>
    <t>3B4d</t>
  </si>
  <si>
    <t>Manure management - Goats</t>
  </si>
  <si>
    <t>3B4e</t>
  </si>
  <si>
    <t>Manure management - Horses</t>
  </si>
  <si>
    <t>3B4f</t>
  </si>
  <si>
    <t>Manure management - Mules and asses</t>
  </si>
  <si>
    <t>3B4gi</t>
  </si>
  <si>
    <t>3B4gii</t>
  </si>
  <si>
    <t>3B4giii</t>
  </si>
  <si>
    <t>3B4giv</t>
  </si>
  <si>
    <t>3B4h</t>
  </si>
  <si>
    <t>L_AgriOther</t>
  </si>
  <si>
    <t>3Da1</t>
  </si>
  <si>
    <t>Inorganic N-fertilizers (includes also urea application)</t>
  </si>
  <si>
    <t>3Da2a</t>
  </si>
  <si>
    <t>Animal manure applied to soils</t>
  </si>
  <si>
    <t>3Da2b</t>
  </si>
  <si>
    <t>3Da2c</t>
  </si>
  <si>
    <t>Other organic fertilisers applied to soils 
(including compost)</t>
  </si>
  <si>
    <t>3Da3</t>
  </si>
  <si>
    <t>3Da4</t>
  </si>
  <si>
    <t>Crop residues applied to soils</t>
  </si>
  <si>
    <t>3Db</t>
  </si>
  <si>
    <t>3Dc</t>
  </si>
  <si>
    <t>Farm-level agricultural operations including storage, handling and transport of agricultural products</t>
  </si>
  <si>
    <t>3Dd</t>
  </si>
  <si>
    <t>Off-farm storage, handling and transport of bulk agricultural products</t>
  </si>
  <si>
    <t>3De</t>
  </si>
  <si>
    <t>Cultivated crops</t>
  </si>
  <si>
    <t>(b)</t>
  </si>
  <si>
    <t>3Df</t>
  </si>
  <si>
    <t>Use of pesticides</t>
  </si>
  <si>
    <t>3F</t>
  </si>
  <si>
    <t>Field burning of agricultural residues</t>
  </si>
  <si>
    <t>3I</t>
  </si>
  <si>
    <t>Agriculture other (please specify in the IIR)</t>
  </si>
  <si>
    <t>J_Waste</t>
  </si>
  <si>
    <t>5A</t>
  </si>
  <si>
    <t>Biological treatment of waste - Solid waste disposal on land</t>
  </si>
  <si>
    <t>5B1</t>
  </si>
  <si>
    <t>Biological treatment of waste - Composting</t>
  </si>
  <si>
    <t>5B2</t>
  </si>
  <si>
    <t>Biological treatment of waste - Anaerobic digestion at biogas facilities</t>
  </si>
  <si>
    <t>5C1a</t>
  </si>
  <si>
    <t>Municipal waste incineration</t>
  </si>
  <si>
    <t>(c)</t>
  </si>
  <si>
    <t>5C1bi</t>
  </si>
  <si>
    <t>Industrial waste incineration</t>
  </si>
  <si>
    <t>Waste incinerated [kt]</t>
  </si>
  <si>
    <t>5C1bii</t>
  </si>
  <si>
    <t>Hazardous waste incineration</t>
  </si>
  <si>
    <t>5C1biii</t>
  </si>
  <si>
    <t>Clinical waste incineration</t>
  </si>
  <si>
    <t>5C1biv</t>
  </si>
  <si>
    <t>Sewage sludge incineration</t>
  </si>
  <si>
    <t>5C1bv</t>
  </si>
  <si>
    <t>Cremation</t>
  </si>
  <si>
    <t>5C1bvi</t>
  </si>
  <si>
    <t>Other waste incineration (please specify in the IIR)</t>
  </si>
  <si>
    <t>5C2</t>
  </si>
  <si>
    <t>Open burning of waste</t>
  </si>
  <si>
    <t>5D1</t>
  </si>
  <si>
    <t>Domestic wastewater handling</t>
  </si>
  <si>
    <t>5D2</t>
  </si>
  <si>
    <t>Industrial wastewater handling</t>
  </si>
  <si>
    <t>5D3</t>
  </si>
  <si>
    <t>Other wastewater handling</t>
  </si>
  <si>
    <t>5E</t>
  </si>
  <si>
    <t>(d)</t>
  </si>
  <si>
    <t>M_Other</t>
  </si>
  <si>
    <t>6A</t>
  </si>
  <si>
    <t>NATIONAL TOTAL</t>
  </si>
  <si>
    <t>(e)</t>
  </si>
  <si>
    <t>ADJUSTMENTS</t>
  </si>
  <si>
    <t>ADJUSTMENTS AND FLEXIBILITIES</t>
  </si>
  <si>
    <t>O_AviCruise</t>
  </si>
  <si>
    <t>1A3ai(ii)</t>
  </si>
  <si>
    <t>International aviation cruise (civil)</t>
  </si>
  <si>
    <t>1A3aii(ii)</t>
  </si>
  <si>
    <t>Domestic aviation cruise (civil)</t>
  </si>
  <si>
    <t>P_IntShipping</t>
  </si>
  <si>
    <t>1A3di(i)</t>
  </si>
  <si>
    <t>z_Memo</t>
  </si>
  <si>
    <t>1A5c</t>
  </si>
  <si>
    <t>Multilateral operations</t>
  </si>
  <si>
    <t>6B</t>
  </si>
  <si>
    <t>Other not included in national total of the entire territory (please specify in the IIR)</t>
  </si>
  <si>
    <t>N_Natural</t>
  </si>
  <si>
    <t>11A</t>
  </si>
  <si>
    <t>Volcanoes</t>
  </si>
  <si>
    <t>11B</t>
  </si>
  <si>
    <t>Forest fires</t>
  </si>
  <si>
    <t>Area of forest burned [ha]</t>
  </si>
  <si>
    <t>11C</t>
  </si>
  <si>
    <t>Other natural emissions (please specify in the IIR)</t>
  </si>
  <si>
    <t>1A3bi(fu)</t>
  </si>
  <si>
    <t>1A3bii(fu)</t>
  </si>
  <si>
    <t>1A3biii(fu)</t>
  </si>
  <si>
    <t>1A3biv(fu)</t>
  </si>
  <si>
    <t>1A3bv(fu)</t>
  </si>
  <si>
    <t>1A3bvi(fu)</t>
  </si>
  <si>
    <t>1A3bvii(fu)</t>
  </si>
  <si>
    <t>Road transport: Passenger cars (fuel used)</t>
  </si>
  <si>
    <t>Road transport: Light duty vehicles (fuel used)</t>
  </si>
  <si>
    <t>Road transport: Heavy duty vehicles and buses (fuel used)</t>
  </si>
  <si>
    <t>Road transport: Mopeds &amp; motorcycles (fuel used)</t>
  </si>
  <si>
    <t>Road transport: Gasoline evaporation (fuel used)</t>
  </si>
  <si>
    <t>Road transport: Automobile tyre and brake wear (fuel used)</t>
  </si>
  <si>
    <t>Road transport: Automobile road abrasion (fuel used)</t>
  </si>
  <si>
    <t>NFR 2019-1</t>
  </si>
  <si>
    <t>ANNEX 1: National sector emissions: Main pollutants, particulate matter, heavy metals and persistent organic pollutants</t>
  </si>
  <si>
    <t>MEMO ITEMS - NOT TO BE INCLUDED IN NATIONAL TOTALS</t>
  </si>
  <si>
    <t>National total for compliance calculations and checks (CLRTAP)</t>
  </si>
  <si>
    <t>National total for compliance calculations and checks (NECD)</t>
  </si>
  <si>
    <r>
      <t xml:space="preserve">POPs
</t>
    </r>
    <r>
      <rPr>
        <sz val="10"/>
        <rFont val="Arial"/>
        <family val="2"/>
      </rPr>
      <t>(from 1990)</t>
    </r>
  </si>
  <si>
    <t>COMPLIANCE TOTAL (CLRTAP)</t>
  </si>
  <si>
    <t>COMPLIANCE TOTAL (NECD)</t>
  </si>
  <si>
    <t>Sum of approved adjustments (negative value) from Annex VII (CLRTAP)</t>
  </si>
  <si>
    <t>Sum of approved adjustments from Annex VII and other flexibilities (negative value) (NECD)</t>
  </si>
  <si>
    <r>
      <rPr>
        <b/>
        <sz val="9"/>
        <color theme="1"/>
        <rFont val="Arial"/>
        <family val="2"/>
      </rPr>
      <t>Note (a):</t>
    </r>
    <r>
      <rPr>
        <sz val="9"/>
        <color theme="1"/>
        <rFont val="Arial"/>
        <family val="2"/>
      </rPr>
      <t xml:space="preserve"> Sum of NFR categories (rows 14-140). The geographic area of the National Total corresponds to the geographical scope of EMEP, which is identical with the NECD territory, except for Portugal (EMEP domain includes emissions of Madeira and the Azores, but the NECD territory does not cover emissions of Madeira and the Azores). The geographical scope of EMEP means the area within which, co-ordinated by the centres of the EMEP, monitoring is carried out (see EMEP Protocol, Article 1/4).</t>
    </r>
  </si>
  <si>
    <r>
      <rPr>
        <b/>
        <sz val="9"/>
        <color theme="1"/>
        <rFont val="Arial"/>
        <family val="2"/>
      </rPr>
      <t>Note (c):</t>
    </r>
    <r>
      <rPr>
        <sz val="9"/>
        <color theme="1"/>
        <rFont val="Arial"/>
        <family val="2"/>
      </rPr>
      <t xml:space="preserve"> The 'National Total for Compliance (CLRTAP)' includes the ‘National Total (based on fuel sold)’ (row 141) corrected for i) approved adjustments to national totals (row 151) and, if applicable, ii) national totals based on transport fuel used (rows 143-149).</t>
    </r>
  </si>
  <si>
    <r>
      <rPr>
        <b/>
        <sz val="9"/>
        <color theme="1"/>
        <rFont val="Arial"/>
        <family val="2"/>
      </rPr>
      <t>Note (d):</t>
    </r>
    <r>
      <rPr>
        <sz val="9"/>
        <color theme="1"/>
        <rFont val="Arial"/>
        <family val="2"/>
      </rPr>
      <t xml:space="preserve"> Reporting of adjustments and additional flexibilities according to the NEC Directive, Article 5/2-4. Should only include approved items from Annex VII and should be reported as a negative value.</t>
    </r>
  </si>
  <si>
    <r>
      <rPr>
        <b/>
        <sz val="9"/>
        <color theme="1"/>
        <rFont val="Arial"/>
        <family val="2"/>
      </rPr>
      <t>Note (e):</t>
    </r>
    <r>
      <rPr>
        <sz val="9"/>
        <color theme="1"/>
        <rFont val="Arial"/>
        <family val="2"/>
      </rPr>
      <t xml:space="preserve"> The 'National Total for Compliance (NECD)' includes the ‘National Total (based on fuel sold)’ (row 141) corrected for i) approved adjustments and flexibilities to national totals (row 153) and, if applicable, ii) national totals based on transport fuel used (rows 143-149) as well as iii) the subtraction of sectors 3B + 3D for NOx and NMVOC (only from 2020 onwards and for the year 2005 as a basis for emission reduction commitment calculations), according to the NEC Directive, Article 4/3(d).</t>
    </r>
  </si>
  <si>
    <r>
      <rPr>
        <b/>
        <sz val="9"/>
        <color theme="1"/>
        <rFont val="Arial"/>
        <family val="2"/>
      </rPr>
      <t>Note (b):</t>
    </r>
    <r>
      <rPr>
        <sz val="9"/>
        <color theme="1"/>
        <rFont val="Arial"/>
        <family val="2"/>
      </rPr>
      <t xml:space="preserve"> UNECE reporting guidelines 2014, paragraph 23: The Parties Austria, Belgium, Ireland, Lithuania, Luxembourg, the Netherlands, Switzerland and the United Kingdom of Great Britain and Northern Ireland may choose to use the national emission total calculated on the basis of fuels used in the geographic area of the Party as a basis for compliance with their respective emission ceilings.
If one Party has chosen to report emission on the basis of fuel used for compliance, it shall report those information for all the related NFR categories available in the reporting template (row 143-149).</t>
    </r>
  </si>
  <si>
    <t>Manure management - Other animals (please specify in the IIR)</t>
  </si>
  <si>
    <t>Other waste (please specify in the IIR)</t>
  </si>
  <si>
    <t>Other (included in national total for entire territory) (please specify in the IIR)</t>
  </si>
  <si>
    <t>Manure management - Laying hens</t>
  </si>
  <si>
    <t>Manure management - Broilers</t>
  </si>
  <si>
    <t>Manure management - Turkeys</t>
  </si>
  <si>
    <t>Manure management - Other poultry</t>
  </si>
  <si>
    <r>
      <t xml:space="preserve">Activity Data
</t>
    </r>
    <r>
      <rPr>
        <sz val="10"/>
        <rFont val="Arial"/>
        <family val="2"/>
      </rPr>
      <t>(from 1990)</t>
    </r>
  </si>
  <si>
    <r>
      <t>NOx
(as NO</t>
    </r>
    <r>
      <rPr>
        <vertAlign val="subscript"/>
        <sz val="10"/>
        <rFont val="Arial"/>
        <family val="2"/>
      </rPr>
      <t>2</t>
    </r>
    <r>
      <rPr>
        <sz val="8"/>
        <rFont val="Arial"/>
        <family val="2"/>
      </rPr>
      <t>)</t>
    </r>
  </si>
  <si>
    <t>Chemical industry: Other (please specify in the IIR)</t>
  </si>
  <si>
    <t>Manure management - Swine</t>
  </si>
  <si>
    <t>Sewage sludge applied to soils</t>
  </si>
  <si>
    <r>
      <t xml:space="preserve">National total </t>
    </r>
    <r>
      <rPr>
        <sz val="9"/>
        <color indexed="8"/>
        <rFont val="Arial"/>
        <family val="2"/>
      </rPr>
      <t>(based on fuel sold)</t>
    </r>
  </si>
  <si>
    <t>Mobile combustion in manufacturing industries and construction (please specify in the IIR)</t>
  </si>
  <si>
    <t>Commercial/Institutional: Stationary</t>
  </si>
  <si>
    <t>Commercial/Institutional: Mobile</t>
  </si>
  <si>
    <t>Fugitive emissions oil: Refining and storage</t>
  </si>
  <si>
    <t>1A2gvii</t>
  </si>
  <si>
    <t>BC</t>
  </si>
  <si>
    <t>benzo(a) pyrene</t>
  </si>
  <si>
    <t>benzo(b) fluoranthene</t>
  </si>
  <si>
    <t>benzo(k) fluoranthene</t>
  </si>
  <si>
    <t>Indeno (1,2,3-cd) pyrene</t>
  </si>
  <si>
    <t>Pipeline transport</t>
  </si>
  <si>
    <t>Residential: Stationary</t>
  </si>
  <si>
    <t>Other fugitive emissions from energy production</t>
  </si>
  <si>
    <t>Glass production</t>
  </si>
  <si>
    <t>Coating applications</t>
  </si>
  <si>
    <t>2G</t>
  </si>
  <si>
    <t>Food and beverages industry</t>
  </si>
  <si>
    <t>2H3</t>
  </si>
  <si>
    <t>Manure management - Dairy cattle</t>
  </si>
  <si>
    <t>Manure management - Non-dairy cattle</t>
  </si>
  <si>
    <t>Urine and dung deposited by grazing animals</t>
  </si>
  <si>
    <t>Indirect emissions from managed soils</t>
  </si>
  <si>
    <t>International maritime navigation</t>
  </si>
  <si>
    <t>Please specify and/or provide details in the IIR</t>
  </si>
  <si>
    <t>Mileage [10^6 km]</t>
  </si>
  <si>
    <t>Sludge incinerated [kt]</t>
  </si>
  <si>
    <t>Corpses [Number]</t>
  </si>
  <si>
    <t>Total organic product [kt DC]</t>
  </si>
  <si>
    <t>Area burned [ha]</t>
  </si>
  <si>
    <t>Use of inorganic fertilizers (kg N)</t>
  </si>
  <si>
    <t>Gas throughput [TJ]</t>
  </si>
  <si>
    <t>Glass produced [kt]</t>
  </si>
  <si>
    <t>Material quarried [kt]</t>
  </si>
  <si>
    <t>Floor space constructed/demolished [m2]</t>
  </si>
  <si>
    <t>Amount [kt]</t>
  </si>
  <si>
    <t>Organic domestic waste [kt]</t>
  </si>
  <si>
    <t>Deposition [kt]</t>
  </si>
  <si>
    <t>N in feedstock [kt]</t>
  </si>
  <si>
    <t>Long name</t>
  </si>
  <si>
    <t>EE</t>
  </si>
  <si>
    <t>NR</t>
  </si>
  <si>
    <t>NO</t>
  </si>
  <si>
    <t>NE</t>
  </si>
  <si>
    <t>NA</t>
  </si>
  <si>
    <t>IE</t>
  </si>
  <si>
    <t>presented in IIR</t>
  </si>
  <si>
    <t>Na</t>
  </si>
  <si>
    <t>27.424</t>
  </si>
  <si>
    <t>6</t>
  </si>
  <si>
    <t>61,7</t>
  </si>
  <si>
    <t>0,358</t>
  </si>
  <si>
    <t>632</t>
  </si>
  <si>
    <t>0,3452</t>
  </si>
  <si>
    <t>657</t>
  </si>
  <si>
    <t>0,3205</t>
  </si>
  <si>
    <t>678</t>
  </si>
  <si>
    <t>456,7</t>
  </si>
  <si>
    <t>69,6</t>
  </si>
  <si>
    <t>Ne</t>
  </si>
  <si>
    <t>7,082</t>
  </si>
  <si>
    <t>v2.0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</si>
</sst>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0000"/>
    <numFmt numFmtId="165" formatCode="0.000000000"/>
    <numFmt numFmtId="166" formatCode="0.000"/>
    <numFmt numFmtId="167" formatCode="0.0000000"/>
    <numFmt numFmtId="168" formatCode="0.0000"/>
    <numFmt numFmtId="169" formatCode="0.0"/>
    <numFmt numFmtId="170" formatCode="0.00000"/>
  </numFmts>
  <fonts count="19" x14ac:knownFonts="1">
    <font>
      <sz val="11"/>
      <color theme="1"/>
      <name val="Calibri"/>
      <family val="2"/>
      <scheme val="minor"/>
    </font>
    <font>
      <sz val="10"/>
      <name val="Arial"/>
      <family val="2"/>
    </font>
    <font>
      <b/>
      <sz val="14"/>
      <name val="Arial"/>
      <family val="2"/>
    </font>
    <font>
      <b/>
      <sz val="16"/>
      <name val="Arial"/>
      <family val="2"/>
    </font>
    <font>
      <sz val="9"/>
      <color theme="1"/>
      <name val="Arial"/>
      <family val="2"/>
    </font>
    <font>
      <sz val="9"/>
      <name val="Arial"/>
      <family val="2"/>
    </font>
    <font>
      <b/>
      <sz val="10"/>
      <name val="Arial"/>
      <family val="2"/>
    </font>
    <font>
      <vertAlign val="subscript"/>
      <sz val="10"/>
      <name val="Arial"/>
      <family val="2"/>
    </font>
    <font>
      <sz val="8"/>
      <name val="Arial"/>
      <family val="2"/>
    </font>
    <font>
      <sz val="10"/>
      <color theme="1"/>
      <name val="Arial"/>
      <family val="2"/>
    </font>
    <font>
      <b/>
      <sz val="9"/>
      <name val="Arial"/>
      <family val="2"/>
    </font>
    <font>
      <b/>
      <sz val="9"/>
      <color theme="1"/>
      <name val="Arial"/>
      <family val="2"/>
    </font>
    <font>
      <sz val="9"/>
      <color indexed="8"/>
      <name val="Arial"/>
      <family val="2"/>
    </font>
    <font>
      <sz val="8"/>
      <name val="Calibri"/>
      <family val="2"/>
      <scheme val="minor"/>
    </font>
    <font>
      <i/>
      <sz val="10"/>
      <name val="Arial"/>
      <family val="2"/>
    </font>
    <font>
      <sz val="9"/>
      <name val="Arial"/>
      <family val="2"/>
      <charset val="186"/>
    </font>
    <font>
      <sz val="9"/>
      <name val="Times New Roman"/>
      <family val="1"/>
    </font>
    <font>
      <sz val="9"/>
      <color rgb="FFFF0000"/>
      <name val="Arial"/>
      <family val="2"/>
    </font>
    <font>
      <sz val="10"/>
      <color rgb="FFFF0000"/>
      <name val="Arial"/>
      <family val="2"/>
    </font>
  </fonts>
  <fills count="16">
    <fill>
      <patternFill patternType="none"/>
    </fill>
    <fill>
      <patternFill patternType="gray125"/>
    </fill>
    <fill>
      <patternFill patternType="solid">
        <fgColor rgb="FFFFFF00"/>
        <bgColor indexed="64"/>
      </patternFill>
    </fill>
    <fill>
      <patternFill patternType="solid">
        <fgColor rgb="FF5AEC9C"/>
        <bgColor indexed="64"/>
      </patternFill>
    </fill>
    <fill>
      <patternFill patternType="solid">
        <fgColor theme="0" tint="-0.249977111117893"/>
        <bgColor indexed="64"/>
      </patternFill>
    </fill>
    <fill>
      <patternFill patternType="solid">
        <fgColor theme="0"/>
        <bgColor indexed="64"/>
      </patternFill>
    </fill>
    <fill>
      <patternFill patternType="solid">
        <fgColor indexed="9"/>
        <bgColor indexed="64"/>
      </patternFill>
    </fill>
    <fill>
      <patternFill patternType="solid">
        <fgColor theme="7" tint="0.79998168889431442"/>
        <bgColor indexed="64"/>
      </patternFill>
    </fill>
    <fill>
      <patternFill patternType="solid">
        <fgColor rgb="FF09BFFF"/>
        <bgColor indexed="64"/>
      </patternFill>
    </fill>
    <fill>
      <patternFill patternType="solid">
        <fgColor rgb="FF00FF00"/>
        <bgColor indexed="64"/>
      </patternFill>
    </fill>
    <fill>
      <patternFill patternType="solid">
        <fgColor indexed="41"/>
        <bgColor indexed="64"/>
      </patternFill>
    </fill>
    <fill>
      <patternFill patternType="solid">
        <fgColor rgb="FFFF8080"/>
        <bgColor indexed="64"/>
      </patternFill>
    </fill>
    <fill>
      <patternFill patternType="solid">
        <fgColor rgb="FFBFBFBF"/>
        <bgColor indexed="64"/>
      </patternFill>
    </fill>
    <fill>
      <patternFill patternType="solid">
        <fgColor rgb="FFCCFFFF"/>
        <bgColor indexed="64"/>
      </patternFill>
    </fill>
    <fill>
      <patternFill patternType="solid">
        <fgColor rgb="FF99CCFF"/>
        <bgColor indexed="64"/>
      </patternFill>
    </fill>
    <fill>
      <patternFill patternType="solid">
        <fgColor indexed="44"/>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indexed="64"/>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style="medium">
        <color indexed="64"/>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bottom style="medium">
        <color rgb="FF000000"/>
      </bottom>
      <diagonal/>
    </border>
  </borders>
  <cellStyleXfs count="2">
    <xf numFmtId="0" fontId="0" fillId="0" borderId="0"/>
    <xf numFmtId="0" fontId="1" fillId="0" borderId="0"/>
  </cellStyleXfs>
  <cellXfs count="223">
    <xf numFmtId="0" fontId="0" fillId="0" borderId="0" xfId="0"/>
    <xf numFmtId="0" fontId="1" fillId="0" borderId="0" xfId="1" applyFont="1" applyProtection="1"/>
    <xf numFmtId="0" fontId="1" fillId="0" borderId="0" xfId="1" applyFont="1" applyFill="1" applyProtection="1"/>
    <xf numFmtId="0" fontId="1" fillId="0" borderId="0" xfId="1" applyFont="1" applyFill="1" applyBorder="1" applyProtection="1"/>
    <xf numFmtId="0" fontId="6" fillId="0" borderId="0" xfId="1" applyFont="1" applyAlignment="1" applyProtection="1">
      <alignment wrapText="1"/>
    </xf>
    <xf numFmtId="0" fontId="1" fillId="0" borderId="0" xfId="1" applyFont="1"/>
    <xf numFmtId="2" fontId="5" fillId="5" borderId="14" xfId="1" applyNumberFormat="1" applyFont="1" applyFill="1" applyBorder="1" applyAlignment="1" applyProtection="1">
      <alignment horizontal="center" vertical="center" wrapText="1"/>
      <protection locked="0"/>
    </xf>
    <xf numFmtId="0" fontId="1" fillId="6" borderId="0" xfId="1" applyFont="1" applyFill="1" applyProtection="1"/>
    <xf numFmtId="0" fontId="5" fillId="0" borderId="0" xfId="1" applyFont="1" applyFill="1" applyProtection="1"/>
    <xf numFmtId="0" fontId="6" fillId="0" borderId="0" xfId="1" applyFont="1" applyFill="1" applyProtection="1"/>
    <xf numFmtId="0" fontId="1" fillId="0" borderId="6" xfId="1" applyFont="1" applyFill="1" applyBorder="1" applyAlignment="1">
      <alignment horizontal="center" vertical="center"/>
    </xf>
    <xf numFmtId="0" fontId="1" fillId="0" borderId="6" xfId="1" applyFont="1" applyFill="1" applyBorder="1" applyAlignment="1">
      <alignment horizontal="center" vertical="center" wrapText="1"/>
    </xf>
    <xf numFmtId="2" fontId="5" fillId="7" borderId="19" xfId="1" applyNumberFormat="1" applyFont="1" applyFill="1" applyBorder="1" applyAlignment="1" applyProtection="1">
      <alignment horizontal="center" vertical="center" wrapText="1"/>
      <protection locked="0"/>
    </xf>
    <xf numFmtId="2" fontId="5" fillId="2" borderId="19" xfId="1" applyNumberFormat="1" applyFont="1" applyFill="1" applyBorder="1" applyAlignment="1" applyProtection="1">
      <alignment horizontal="center" vertical="center" wrapText="1"/>
      <protection locked="0"/>
    </xf>
    <xf numFmtId="2" fontId="5" fillId="8" borderId="19" xfId="1" applyNumberFormat="1" applyFont="1" applyFill="1" applyBorder="1" applyAlignment="1" applyProtection="1">
      <alignment horizontal="center" vertical="center" wrapText="1"/>
      <protection locked="0"/>
    </xf>
    <xf numFmtId="0" fontId="5" fillId="0" borderId="0" xfId="1" applyFont="1" applyFill="1" applyBorder="1" applyAlignment="1" applyProtection="1">
      <alignment horizontal="center" vertical="center" wrapText="1"/>
    </xf>
    <xf numFmtId="0" fontId="5" fillId="0" borderId="0" xfId="1" applyFont="1" applyFill="1" applyBorder="1" applyAlignment="1" applyProtection="1">
      <alignment horizontal="left" vertical="center"/>
    </xf>
    <xf numFmtId="0" fontId="1" fillId="0" borderId="0" xfId="1" applyFont="1" applyFill="1" applyBorder="1" applyAlignment="1" applyProtection="1">
      <alignment horizontal="center" vertical="center" wrapText="1"/>
    </xf>
    <xf numFmtId="0" fontId="9" fillId="0" borderId="0" xfId="1" applyFont="1"/>
    <xf numFmtId="0" fontId="1" fillId="0" borderId="0" xfId="1" applyFont="1" applyFill="1"/>
    <xf numFmtId="2" fontId="5" fillId="11" borderId="19" xfId="1" applyNumberFormat="1" applyFont="1" applyFill="1" applyBorder="1" applyAlignment="1" applyProtection="1">
      <alignment horizontal="center" vertical="center" wrapText="1"/>
      <protection locked="0"/>
    </xf>
    <xf numFmtId="0" fontId="1" fillId="3" borderId="0" xfId="1" applyNumberFormat="1" applyFont="1" applyFill="1" applyAlignment="1" applyProtection="1">
      <alignment horizontal="left" vertical="center"/>
      <protection locked="0"/>
    </xf>
    <xf numFmtId="0" fontId="5" fillId="0" borderId="0" xfId="1" applyFont="1" applyFill="1" applyBorder="1" applyAlignment="1" applyProtection="1">
      <alignment horizontal="left" vertical="center" wrapText="1"/>
    </xf>
    <xf numFmtId="2" fontId="5" fillId="10" borderId="19" xfId="1" applyNumberFormat="1" applyFont="1" applyFill="1" applyBorder="1" applyAlignment="1" applyProtection="1">
      <alignment horizontal="center" vertical="center" wrapText="1"/>
      <protection locked="0"/>
    </xf>
    <xf numFmtId="2" fontId="5" fillId="13" borderId="19" xfId="1" applyNumberFormat="1" applyFont="1" applyFill="1" applyBorder="1" applyAlignment="1" applyProtection="1">
      <alignment horizontal="center" vertical="center" wrapText="1"/>
      <protection locked="0"/>
    </xf>
    <xf numFmtId="2" fontId="5" fillId="14" borderId="19" xfId="1" applyNumberFormat="1" applyFont="1" applyFill="1" applyBorder="1" applyAlignment="1" applyProtection="1">
      <alignment horizontal="center" vertical="center" wrapText="1"/>
      <protection locked="0"/>
    </xf>
    <xf numFmtId="2" fontId="5" fillId="0" borderId="14" xfId="1" applyNumberFormat="1" applyFont="1" applyFill="1" applyBorder="1" applyAlignment="1" applyProtection="1">
      <alignment horizontal="center" vertical="center" wrapText="1"/>
      <protection locked="0"/>
    </xf>
    <xf numFmtId="0" fontId="3" fillId="0" borderId="0" xfId="1" applyNumberFormat="1" applyFont="1" applyAlignment="1" applyProtection="1">
      <alignment vertical="center"/>
    </xf>
    <xf numFmtId="0" fontId="1" fillId="0" borderId="0" xfId="1" applyNumberFormat="1" applyFont="1" applyAlignment="1" applyProtection="1">
      <alignment horizontal="left"/>
    </xf>
    <xf numFmtId="0" fontId="4" fillId="0" borderId="0" xfId="1" applyNumberFormat="1" applyFont="1" applyAlignment="1" applyProtection="1">
      <alignment wrapText="1"/>
    </xf>
    <xf numFmtId="0" fontId="1" fillId="0" borderId="0" xfId="1" applyNumberFormat="1" applyFont="1" applyProtection="1"/>
    <xf numFmtId="0" fontId="1" fillId="0" borderId="0" xfId="1" applyNumberFormat="1" applyFont="1" applyFill="1" applyAlignment="1" applyProtection="1">
      <alignment horizontal="left"/>
    </xf>
    <xf numFmtId="0" fontId="1" fillId="0" borderId="0" xfId="1" applyNumberFormat="1" applyFont="1" applyFill="1" applyProtection="1"/>
    <xf numFmtId="0" fontId="6" fillId="0" borderId="0" xfId="1" applyNumberFormat="1" applyFont="1" applyFill="1" applyAlignment="1" applyProtection="1">
      <alignment wrapText="1"/>
    </xf>
    <xf numFmtId="0" fontId="1" fillId="0" borderId="0" xfId="1" applyNumberFormat="1" applyFont="1" applyAlignment="1" applyProtection="1">
      <alignment vertical="center"/>
    </xf>
    <xf numFmtId="0" fontId="4" fillId="0" borderId="0" xfId="1" applyNumberFormat="1" applyFont="1" applyAlignment="1" applyProtection="1">
      <alignment vertical="center" wrapText="1"/>
    </xf>
    <xf numFmtId="0" fontId="1" fillId="0" borderId="0" xfId="1" applyNumberFormat="1" applyFont="1" applyFill="1" applyAlignment="1" applyProtection="1">
      <alignment wrapText="1"/>
    </xf>
    <xf numFmtId="0" fontId="4" fillId="0" borderId="0" xfId="1" applyNumberFormat="1" applyFont="1" applyFill="1" applyAlignment="1" applyProtection="1">
      <alignment vertical="center" wrapText="1"/>
    </xf>
    <xf numFmtId="0" fontId="6" fillId="0" borderId="2" xfId="1" applyNumberFormat="1" applyFont="1" applyFill="1" applyBorder="1" applyProtection="1"/>
    <xf numFmtId="0" fontId="1" fillId="0" borderId="3" xfId="1" applyNumberFormat="1" applyFont="1" applyBorder="1" applyAlignment="1" applyProtection="1">
      <alignment horizontal="left"/>
    </xf>
    <xf numFmtId="0" fontId="4" fillId="0" borderId="3" xfId="1" applyNumberFormat="1" applyFont="1" applyBorder="1" applyAlignment="1" applyProtection="1">
      <alignment wrapText="1"/>
    </xf>
    <xf numFmtId="0" fontId="1" fillId="0" borderId="3" xfId="1" applyNumberFormat="1" applyFont="1" applyBorder="1" applyProtection="1"/>
    <xf numFmtId="0" fontId="6" fillId="4" borderId="8" xfId="1" applyNumberFormat="1" applyFont="1" applyFill="1" applyBorder="1" applyAlignment="1" applyProtection="1">
      <alignment wrapText="1"/>
    </xf>
    <xf numFmtId="0" fontId="1" fillId="4" borderId="11" xfId="1" applyNumberFormat="1" applyFont="1" applyFill="1" applyBorder="1" applyAlignment="1" applyProtection="1">
      <alignment horizontal="center" textRotation="90"/>
    </xf>
    <xf numFmtId="0" fontId="1" fillId="4" borderId="11" xfId="1" applyNumberFormat="1" applyFont="1" applyFill="1" applyBorder="1" applyProtection="1"/>
    <xf numFmtId="0" fontId="10" fillId="5" borderId="14" xfId="1" applyNumberFormat="1" applyFont="1" applyFill="1" applyBorder="1" applyAlignment="1" applyProtection="1">
      <alignment horizontal="center" vertical="center" wrapText="1"/>
    </xf>
    <xf numFmtId="0" fontId="11" fillId="5" borderId="14" xfId="1" applyNumberFormat="1" applyFont="1" applyFill="1" applyBorder="1" applyAlignment="1" applyProtection="1">
      <alignment horizontal="center" vertical="center" wrapText="1"/>
    </xf>
    <xf numFmtId="0" fontId="10" fillId="4" borderId="15" xfId="1" applyNumberFormat="1" applyFont="1" applyFill="1" applyBorder="1" applyAlignment="1" applyProtection="1">
      <alignment horizontal="center" vertical="center" wrapText="1"/>
    </xf>
    <xf numFmtId="0" fontId="10" fillId="5" borderId="16" xfId="1" applyNumberFormat="1" applyFont="1" applyFill="1" applyBorder="1" applyAlignment="1" applyProtection="1">
      <alignment horizontal="center" vertical="center" wrapText="1"/>
    </xf>
    <xf numFmtId="0" fontId="5" fillId="0" borderId="16" xfId="1" applyNumberFormat="1" applyFont="1" applyFill="1" applyBorder="1" applyAlignment="1" applyProtection="1">
      <alignment horizontal="left" vertical="center" wrapText="1"/>
      <protection locked="0"/>
    </xf>
    <xf numFmtId="0" fontId="5" fillId="11" borderId="19" xfId="1" applyNumberFormat="1" applyFont="1" applyFill="1" applyBorder="1" applyAlignment="1" applyProtection="1">
      <alignment horizontal="left" vertical="center" wrapText="1"/>
      <protection locked="0"/>
    </xf>
    <xf numFmtId="0" fontId="5" fillId="0" borderId="6" xfId="1" applyNumberFormat="1" applyFont="1" applyFill="1" applyBorder="1" applyAlignment="1">
      <alignment horizontal="left" vertical="center" wrapText="1"/>
    </xf>
    <xf numFmtId="0" fontId="5" fillId="7" borderId="19" xfId="1" applyNumberFormat="1" applyFont="1" applyFill="1" applyBorder="1" applyAlignment="1" applyProtection="1">
      <alignment horizontal="left" vertical="center" wrapText="1"/>
      <protection locked="0"/>
    </xf>
    <xf numFmtId="0" fontId="5" fillId="2" borderId="19" xfId="1" applyNumberFormat="1" applyFont="1" applyFill="1" applyBorder="1" applyAlignment="1" applyProtection="1">
      <alignment horizontal="left" vertical="center" wrapText="1"/>
      <protection locked="0"/>
    </xf>
    <xf numFmtId="0" fontId="5" fillId="8" borderId="19" xfId="1" applyNumberFormat="1" applyFont="1" applyFill="1" applyBorder="1" applyAlignment="1" applyProtection="1">
      <alignment horizontal="left" vertical="center" wrapText="1"/>
      <protection locked="0"/>
    </xf>
    <xf numFmtId="0" fontId="5" fillId="0" borderId="7" xfId="1" applyNumberFormat="1" applyFont="1" applyFill="1" applyBorder="1" applyAlignment="1" applyProtection="1">
      <alignment horizontal="left" vertical="center" wrapText="1"/>
      <protection locked="0"/>
    </xf>
    <xf numFmtId="0" fontId="5" fillId="9" borderId="7" xfId="1" applyNumberFormat="1" applyFont="1" applyFill="1" applyBorder="1" applyAlignment="1" applyProtection="1">
      <alignment horizontal="left" vertical="center"/>
    </xf>
    <xf numFmtId="0" fontId="5" fillId="10" borderId="19" xfId="1" applyNumberFormat="1" applyFont="1" applyFill="1" applyBorder="1" applyAlignment="1" applyProtection="1">
      <alignment horizontal="left" vertical="center" wrapText="1"/>
      <protection locked="0"/>
    </xf>
    <xf numFmtId="0" fontId="5" fillId="13" borderId="19" xfId="1" applyNumberFormat="1" applyFont="1" applyFill="1" applyBorder="1" applyAlignment="1" applyProtection="1">
      <alignment horizontal="left" vertical="center" wrapText="1"/>
      <protection locked="0"/>
    </xf>
    <xf numFmtId="0" fontId="5" fillId="14" borderId="19" xfId="1" applyNumberFormat="1" applyFont="1" applyFill="1" applyBorder="1" applyAlignment="1" applyProtection="1">
      <alignment horizontal="left" vertical="center" wrapText="1"/>
      <protection locked="0"/>
    </xf>
    <xf numFmtId="0" fontId="5" fillId="4" borderId="15" xfId="1" applyNumberFormat="1" applyFont="1" applyFill="1" applyBorder="1" applyAlignment="1" applyProtection="1">
      <alignment horizontal="center" vertical="center" wrapText="1"/>
    </xf>
    <xf numFmtId="0" fontId="5" fillId="12" borderId="20" xfId="1" applyNumberFormat="1" applyFont="1" applyFill="1" applyBorder="1" applyAlignment="1" applyProtection="1">
      <alignment horizontal="center" vertical="center" wrapText="1"/>
    </xf>
    <xf numFmtId="0" fontId="1" fillId="0" borderId="3" xfId="1" applyNumberFormat="1" applyFont="1" applyFill="1" applyBorder="1" applyAlignment="1">
      <alignment horizontal="center" vertical="center"/>
    </xf>
    <xf numFmtId="0" fontId="5" fillId="4" borderId="11" xfId="1" applyNumberFormat="1" applyFont="1" applyFill="1" applyBorder="1" applyAlignment="1" applyProtection="1">
      <alignment horizontal="center" vertical="center" wrapText="1"/>
    </xf>
    <xf numFmtId="0" fontId="5" fillId="12" borderId="11" xfId="1" applyNumberFormat="1" applyFont="1" applyFill="1" applyBorder="1" applyAlignment="1" applyProtection="1">
      <alignment horizontal="center" vertical="center" wrapText="1"/>
    </xf>
    <xf numFmtId="0" fontId="5" fillId="4" borderId="21" xfId="1" applyNumberFormat="1" applyFont="1" applyFill="1" applyBorder="1" applyAlignment="1" applyProtection="1">
      <alignment horizontal="center" vertical="center" wrapText="1"/>
    </xf>
    <xf numFmtId="0" fontId="5" fillId="0" borderId="6" xfId="1" applyNumberFormat="1" applyFont="1" applyFill="1" applyBorder="1" applyAlignment="1" applyProtection="1">
      <alignment horizontal="center" vertical="center" wrapText="1"/>
    </xf>
    <xf numFmtId="0" fontId="5" fillId="4" borderId="8" xfId="1" applyNumberFormat="1" applyFont="1" applyFill="1" applyBorder="1" applyAlignment="1" applyProtection="1">
      <alignment horizontal="center" vertical="center" wrapText="1"/>
    </xf>
    <xf numFmtId="0" fontId="5" fillId="12" borderId="21" xfId="1" applyNumberFormat="1" applyFont="1" applyFill="1" applyBorder="1" applyAlignment="1" applyProtection="1">
      <alignment horizontal="center" vertical="center" wrapText="1"/>
    </xf>
    <xf numFmtId="0" fontId="5" fillId="0" borderId="0" xfId="1" applyNumberFormat="1" applyFont="1" applyFill="1" applyBorder="1" applyAlignment="1" applyProtection="1">
      <alignment horizontal="left" vertical="center"/>
    </xf>
    <xf numFmtId="0" fontId="5" fillId="0" borderId="14" xfId="1" applyNumberFormat="1" applyFont="1" applyFill="1" applyBorder="1" applyAlignment="1" applyProtection="1">
      <alignment horizontal="left" vertical="center" wrapText="1"/>
    </xf>
    <xf numFmtId="0" fontId="4" fillId="0" borderId="14" xfId="1" applyNumberFormat="1" applyFont="1" applyFill="1" applyBorder="1" applyAlignment="1" applyProtection="1">
      <alignment horizontal="left" vertical="center" wrapText="1"/>
    </xf>
    <xf numFmtId="0" fontId="5" fillId="0" borderId="14" xfId="1" applyNumberFormat="1" applyFont="1" applyFill="1" applyBorder="1" applyAlignment="1" applyProtection="1">
      <alignment horizontal="center" vertical="center" wrapText="1"/>
      <protection locked="0"/>
    </xf>
    <xf numFmtId="0" fontId="5" fillId="5" borderId="14" xfId="1" applyNumberFormat="1" applyFont="1" applyFill="1" applyBorder="1" applyAlignment="1" applyProtection="1">
      <alignment horizontal="center" vertical="center" wrapText="1"/>
      <protection locked="0"/>
    </xf>
    <xf numFmtId="0" fontId="5" fillId="5" borderId="14" xfId="1" applyNumberFormat="1" applyFont="1" applyFill="1" applyBorder="1" applyAlignment="1" applyProtection="1">
      <alignment horizontal="left" vertical="center" wrapText="1"/>
    </xf>
    <xf numFmtId="0" fontId="5" fillId="0" borderId="17" xfId="1" applyNumberFormat="1" applyFont="1" applyFill="1" applyBorder="1" applyAlignment="1" applyProtection="1">
      <alignment horizontal="left" vertical="center" wrapText="1"/>
    </xf>
    <xf numFmtId="0" fontId="4" fillId="5" borderId="14" xfId="1" applyNumberFormat="1" applyFont="1" applyFill="1" applyBorder="1" applyAlignment="1" applyProtection="1">
      <alignment horizontal="left" vertical="center" wrapText="1"/>
    </xf>
    <xf numFmtId="0" fontId="5" fillId="0" borderId="14" xfId="1" applyNumberFormat="1" applyFont="1" applyFill="1" applyBorder="1" applyAlignment="1" applyProtection="1">
      <alignment horizontal="center" vertical="center"/>
      <protection locked="0"/>
    </xf>
    <xf numFmtId="0" fontId="5" fillId="5" borderId="14" xfId="1" applyNumberFormat="1" applyFont="1" applyFill="1" applyBorder="1" applyAlignment="1" applyProtection="1">
      <alignment vertical="center" wrapText="1"/>
    </xf>
    <xf numFmtId="0" fontId="5" fillId="0" borderId="18" xfId="1" applyNumberFormat="1" applyFont="1" applyFill="1" applyBorder="1" applyAlignment="1" applyProtection="1">
      <alignment horizontal="left" vertical="center"/>
      <protection locked="0"/>
    </xf>
    <xf numFmtId="0" fontId="4" fillId="0" borderId="17" xfId="1" applyNumberFormat="1" applyFont="1" applyFill="1" applyBorder="1" applyAlignment="1" applyProtection="1">
      <alignment horizontal="left" vertical="center" wrapText="1"/>
    </xf>
    <xf numFmtId="0" fontId="4" fillId="5" borderId="14" xfId="1" applyNumberFormat="1" applyFont="1" applyFill="1" applyBorder="1" applyAlignment="1" applyProtection="1">
      <alignment vertical="center" wrapText="1"/>
    </xf>
    <xf numFmtId="0" fontId="4" fillId="5" borderId="17" xfId="1" applyNumberFormat="1" applyFont="1" applyFill="1" applyBorder="1" applyAlignment="1" applyProtection="1">
      <alignment horizontal="left" vertical="center" wrapText="1"/>
    </xf>
    <xf numFmtId="0" fontId="5" fillId="5" borderId="14" xfId="1" applyNumberFormat="1" applyFont="1" applyFill="1" applyBorder="1" applyAlignment="1" applyProtection="1">
      <alignment horizontal="left" vertical="center"/>
    </xf>
    <xf numFmtId="0" fontId="5" fillId="5" borderId="14" xfId="1" applyNumberFormat="1" applyFont="1" applyFill="1" applyBorder="1" applyAlignment="1" applyProtection="1">
      <alignment horizontal="center" vertical="center"/>
      <protection locked="0"/>
    </xf>
    <xf numFmtId="0" fontId="5" fillId="0" borderId="14" xfId="1" applyNumberFormat="1" applyFont="1" applyFill="1" applyBorder="1" applyAlignment="1">
      <alignment vertical="center" wrapText="1"/>
    </xf>
    <xf numFmtId="0" fontId="4" fillId="0" borderId="14" xfId="1" applyNumberFormat="1" applyFont="1" applyFill="1" applyBorder="1" applyAlignment="1">
      <alignment vertical="center" wrapText="1"/>
    </xf>
    <xf numFmtId="0" fontId="5" fillId="0" borderId="14" xfId="1" applyNumberFormat="1" applyFont="1" applyFill="1" applyBorder="1" applyAlignment="1">
      <alignment vertical="center"/>
    </xf>
    <xf numFmtId="0" fontId="4" fillId="5" borderId="1" xfId="1" applyNumberFormat="1" applyFont="1" applyFill="1" applyBorder="1" applyAlignment="1" applyProtection="1">
      <alignment horizontal="left" vertical="center" wrapText="1"/>
    </xf>
    <xf numFmtId="0" fontId="5" fillId="11" borderId="19" xfId="1" applyNumberFormat="1" applyFont="1" applyFill="1" applyBorder="1" applyAlignment="1" applyProtection="1">
      <alignment horizontal="center" vertical="center" wrapText="1"/>
      <protection locked="0"/>
    </xf>
    <xf numFmtId="0" fontId="10" fillId="11" borderId="19" xfId="1" applyNumberFormat="1" applyFont="1" applyFill="1" applyBorder="1" applyAlignment="1" applyProtection="1">
      <alignment horizontal="left" vertical="center" wrapText="1"/>
      <protection locked="0"/>
    </xf>
    <xf numFmtId="0" fontId="4" fillId="11" borderId="19" xfId="1" applyNumberFormat="1" applyFont="1" applyFill="1" applyBorder="1" applyAlignment="1" applyProtection="1">
      <alignment horizontal="left" vertical="center" wrapText="1"/>
      <protection locked="0"/>
    </xf>
    <xf numFmtId="0" fontId="5" fillId="0" borderId="6" xfId="1" applyNumberFormat="1" applyFont="1" applyFill="1" applyBorder="1" applyAlignment="1">
      <alignment vertical="center"/>
    </xf>
    <xf numFmtId="0" fontId="4" fillId="0" borderId="6" xfId="1" applyNumberFormat="1" applyFont="1" applyFill="1" applyBorder="1" applyAlignment="1" applyProtection="1">
      <alignment horizontal="left" vertical="center" wrapText="1"/>
      <protection locked="0"/>
    </xf>
    <xf numFmtId="0" fontId="5" fillId="0" borderId="6" xfId="1" applyNumberFormat="1" applyFont="1" applyFill="1" applyBorder="1" applyAlignment="1" applyProtection="1">
      <alignment horizontal="center" vertical="center" wrapText="1"/>
      <protection locked="0"/>
    </xf>
    <xf numFmtId="0" fontId="0" fillId="0" borderId="0" xfId="0" applyNumberFormat="1"/>
    <xf numFmtId="0" fontId="5" fillId="7" borderId="8" xfId="1" applyNumberFormat="1" applyFont="1" applyFill="1" applyBorder="1" applyAlignment="1" applyProtection="1">
      <alignment vertical="center" wrapText="1"/>
      <protection locked="0"/>
    </xf>
    <xf numFmtId="0" fontId="4" fillId="7" borderId="19" xfId="1" applyNumberFormat="1" applyFont="1" applyFill="1" applyBorder="1" applyAlignment="1" applyProtection="1">
      <alignment horizontal="left" vertical="center" wrapText="1"/>
      <protection locked="0"/>
    </xf>
    <xf numFmtId="0" fontId="5" fillId="7" borderId="19" xfId="1" applyNumberFormat="1" applyFont="1" applyFill="1" applyBorder="1" applyAlignment="1" applyProtection="1">
      <alignment horizontal="center" vertical="center" wrapText="1"/>
      <protection locked="0"/>
    </xf>
    <xf numFmtId="0" fontId="5" fillId="2" borderId="19" xfId="1" applyNumberFormat="1" applyFont="1" applyFill="1" applyBorder="1" applyAlignment="1" applyProtection="1">
      <alignment horizontal="center" vertical="center" wrapText="1"/>
      <protection locked="0"/>
    </xf>
    <xf numFmtId="0" fontId="4" fillId="2" borderId="19" xfId="1" applyNumberFormat="1" applyFont="1" applyFill="1" applyBorder="1" applyAlignment="1" applyProtection="1">
      <alignment horizontal="left" vertical="center" wrapText="1"/>
      <protection locked="0"/>
    </xf>
    <xf numFmtId="0" fontId="5" fillId="8" borderId="19" xfId="1" applyNumberFormat="1" applyFont="1" applyFill="1" applyBorder="1" applyAlignment="1" applyProtection="1">
      <alignment horizontal="center" vertical="center" wrapText="1"/>
      <protection locked="0"/>
    </xf>
    <xf numFmtId="0" fontId="10" fillId="8" borderId="19" xfId="1" applyNumberFormat="1" applyFont="1" applyFill="1" applyBorder="1" applyAlignment="1" applyProtection="1">
      <alignment horizontal="left" vertical="center" wrapText="1"/>
      <protection locked="0"/>
    </xf>
    <xf numFmtId="0" fontId="4" fillId="8" borderId="19" xfId="1" applyNumberFormat="1" applyFont="1" applyFill="1" applyBorder="1" applyAlignment="1" applyProtection="1">
      <alignment horizontal="left" vertical="center" wrapText="1"/>
      <protection locked="0"/>
    </xf>
    <xf numFmtId="0" fontId="5" fillId="0" borderId="4" xfId="1" applyNumberFormat="1" applyFont="1" applyFill="1" applyBorder="1" applyAlignment="1" applyProtection="1">
      <alignment horizontal="center" vertical="center" wrapText="1"/>
      <protection locked="0"/>
    </xf>
    <xf numFmtId="0" fontId="5" fillId="0" borderId="6" xfId="1" applyNumberFormat="1" applyFont="1" applyFill="1" applyBorder="1" applyAlignment="1" applyProtection="1">
      <alignment horizontal="left" vertical="center" wrapText="1"/>
      <protection locked="0"/>
    </xf>
    <xf numFmtId="0" fontId="5" fillId="9" borderId="4" xfId="1" quotePrefix="1" applyNumberFormat="1" applyFont="1" applyFill="1" applyBorder="1" applyAlignment="1" applyProtection="1">
      <alignment horizontal="left" vertical="center"/>
    </xf>
    <xf numFmtId="0" fontId="5" fillId="9" borderId="6" xfId="1" applyNumberFormat="1" applyFont="1" applyFill="1" applyBorder="1" applyAlignment="1" applyProtection="1">
      <alignment horizontal="left" vertical="center"/>
    </xf>
    <xf numFmtId="0" fontId="4" fillId="10" borderId="19" xfId="1" applyNumberFormat="1" applyFont="1" applyFill="1" applyBorder="1" applyAlignment="1" applyProtection="1">
      <alignment horizontal="left" vertical="center" wrapText="1"/>
      <protection locked="0"/>
    </xf>
    <xf numFmtId="0" fontId="5" fillId="10" borderId="19" xfId="1" applyNumberFormat="1" applyFont="1" applyFill="1" applyBorder="1" applyAlignment="1" applyProtection="1">
      <alignment horizontal="center" vertical="center" wrapText="1"/>
      <protection locked="0"/>
    </xf>
    <xf numFmtId="0" fontId="4" fillId="13" borderId="19" xfId="1" applyNumberFormat="1" applyFont="1" applyFill="1" applyBorder="1" applyAlignment="1" applyProtection="1">
      <alignment horizontal="left" vertical="center" wrapText="1"/>
      <protection locked="0"/>
    </xf>
    <xf numFmtId="0" fontId="5" fillId="13" borderId="19" xfId="1" applyNumberFormat="1" applyFont="1" applyFill="1" applyBorder="1" applyAlignment="1" applyProtection="1">
      <alignment horizontal="center" vertical="center" wrapText="1"/>
      <protection locked="0"/>
    </xf>
    <xf numFmtId="0" fontId="4" fillId="14" borderId="19" xfId="1" applyNumberFormat="1" applyFont="1" applyFill="1" applyBorder="1" applyAlignment="1" applyProtection="1">
      <alignment horizontal="left" vertical="center" wrapText="1"/>
      <protection locked="0"/>
    </xf>
    <xf numFmtId="0" fontId="5" fillId="14" borderId="19" xfId="1" applyNumberFormat="1" applyFont="1" applyFill="1" applyBorder="1" applyAlignment="1" applyProtection="1">
      <alignment horizontal="center" vertical="center" wrapText="1"/>
      <protection locked="0"/>
    </xf>
    <xf numFmtId="0" fontId="1" fillId="0" borderId="0" xfId="1" applyNumberFormat="1" applyFont="1" applyFill="1" applyBorder="1" applyProtection="1"/>
    <xf numFmtId="0" fontId="9" fillId="0" borderId="0" xfId="1" applyNumberFormat="1" applyFont="1" applyFill="1" applyBorder="1" applyProtection="1"/>
    <xf numFmtId="0" fontId="5" fillId="0" borderId="0" xfId="1" applyNumberFormat="1" applyFont="1" applyFill="1" applyBorder="1" applyAlignment="1" applyProtection="1">
      <alignment horizontal="center" vertical="center" wrapText="1"/>
    </xf>
    <xf numFmtId="0" fontId="5" fillId="0" borderId="0" xfId="1" applyNumberFormat="1" applyFont="1" applyFill="1" applyProtection="1">
      <protection locked="0"/>
    </xf>
    <xf numFmtId="0" fontId="0" fillId="0" borderId="0" xfId="0" applyFont="1"/>
    <xf numFmtId="0" fontId="0" fillId="0" borderId="0" xfId="0" applyNumberFormat="1" applyFont="1"/>
    <xf numFmtId="0" fontId="1" fillId="0" borderId="8" xfId="1" applyNumberFormat="1" applyFont="1" applyFill="1" applyBorder="1" applyAlignment="1" applyProtection="1">
      <alignment horizontal="center" vertical="center" wrapText="1"/>
    </xf>
    <xf numFmtId="0" fontId="1" fillId="0" borderId="8" xfId="1" applyNumberFormat="1" applyFont="1" applyBorder="1" applyAlignment="1" applyProtection="1">
      <alignment horizontal="center" vertical="center"/>
    </xf>
    <xf numFmtId="0" fontId="9" fillId="0" borderId="8" xfId="1" applyNumberFormat="1" applyFont="1" applyFill="1" applyBorder="1" applyAlignment="1" applyProtection="1">
      <alignment horizontal="center" vertical="center" wrapText="1"/>
    </xf>
    <xf numFmtId="0" fontId="1" fillId="0" borderId="8" xfId="1" applyNumberFormat="1" applyFont="1" applyBorder="1" applyAlignment="1" applyProtection="1">
      <alignment horizontal="center" vertical="center" wrapText="1"/>
    </xf>
    <xf numFmtId="0" fontId="1" fillId="0" borderId="8" xfId="1" applyNumberFormat="1" applyFont="1" applyBorder="1" applyAlignment="1" applyProtection="1">
      <alignment vertical="center" wrapText="1"/>
    </xf>
    <xf numFmtId="0" fontId="1" fillId="0" borderId="11" xfId="1" applyNumberFormat="1" applyFont="1" applyBorder="1" applyAlignment="1" applyProtection="1">
      <alignment vertical="center" wrapText="1"/>
    </xf>
    <xf numFmtId="0" fontId="1" fillId="0" borderId="12" xfId="1" applyNumberFormat="1" applyFont="1" applyBorder="1" applyAlignment="1" applyProtection="1">
      <alignment vertical="center"/>
    </xf>
    <xf numFmtId="0" fontId="1" fillId="0" borderId="18" xfId="1" applyNumberFormat="1" applyFont="1" applyBorder="1" applyAlignment="1" applyProtection="1">
      <alignment vertical="center"/>
    </xf>
    <xf numFmtId="0" fontId="6" fillId="0" borderId="0" xfId="1" applyNumberFormat="1" applyFont="1" applyFill="1" applyBorder="1" applyProtection="1"/>
    <xf numFmtId="0" fontId="1" fillId="0" borderId="0" xfId="1" applyNumberFormat="1" applyFont="1" applyBorder="1" applyAlignment="1" applyProtection="1">
      <alignment horizontal="left"/>
    </xf>
    <xf numFmtId="0" fontId="4" fillId="0" borderId="0" xfId="1" applyNumberFormat="1" applyFont="1" applyBorder="1" applyAlignment="1" applyProtection="1">
      <alignment wrapText="1"/>
    </xf>
    <xf numFmtId="0" fontId="1" fillId="0" borderId="0" xfId="1" applyNumberFormat="1" applyFont="1" applyBorder="1" applyProtection="1"/>
    <xf numFmtId="0" fontId="1" fillId="0" borderId="0" xfId="1" applyNumberFormat="1" applyFont="1" applyFill="1" applyAlignment="1" applyProtection="1">
      <alignment vertical="center"/>
    </xf>
    <xf numFmtId="0" fontId="4" fillId="0" borderId="0" xfId="0" applyFont="1" applyAlignment="1">
      <alignment vertical="top" wrapText="1"/>
    </xf>
    <xf numFmtId="0" fontId="0" fillId="0" borderId="0" xfId="0" applyAlignment="1">
      <alignment vertical="top"/>
    </xf>
    <xf numFmtId="0" fontId="5" fillId="0" borderId="0" xfId="1" applyFont="1" applyAlignment="1">
      <alignment vertical="top"/>
    </xf>
    <xf numFmtId="0" fontId="10" fillId="0" borderId="0" xfId="1" applyFont="1" applyAlignment="1" applyProtection="1">
      <alignment horizontal="right" vertical="top"/>
    </xf>
    <xf numFmtId="0" fontId="10" fillId="0" borderId="0" xfId="1" applyFont="1" applyFill="1" applyAlignment="1" applyProtection="1">
      <alignment horizontal="right" vertical="top"/>
    </xf>
    <xf numFmtId="0" fontId="5" fillId="0" borderId="0" xfId="1" applyNumberFormat="1" applyFont="1" applyAlignment="1" applyProtection="1">
      <alignment vertical="top"/>
    </xf>
    <xf numFmtId="0" fontId="5" fillId="0" borderId="0" xfId="1" applyFont="1" applyAlignment="1" applyProtection="1">
      <alignment vertical="top"/>
    </xf>
    <xf numFmtId="0" fontId="10" fillId="0" borderId="0" xfId="1" applyFont="1" applyAlignment="1" applyProtection="1">
      <alignment vertical="top"/>
    </xf>
    <xf numFmtId="0" fontId="1" fillId="0" borderId="0" xfId="1" applyFont="1" applyAlignment="1">
      <alignment vertical="top"/>
    </xf>
    <xf numFmtId="0" fontId="1" fillId="0" borderId="0" xfId="1" applyNumberFormat="1" applyFont="1" applyAlignment="1">
      <alignment vertical="top"/>
    </xf>
    <xf numFmtId="49" fontId="5" fillId="0" borderId="14" xfId="1" applyNumberFormat="1" applyFont="1" applyFill="1" applyBorder="1" applyAlignment="1" applyProtection="1">
      <alignment horizontal="center" vertical="center" wrapText="1"/>
      <protection locked="0"/>
    </xf>
    <xf numFmtId="0" fontId="1" fillId="0" borderId="19" xfId="0" applyFont="1" applyFill="1" applyBorder="1" applyAlignment="1">
      <alignment horizontal="center" vertical="center"/>
    </xf>
    <xf numFmtId="0" fontId="5" fillId="0" borderId="14" xfId="1" applyFont="1" applyFill="1" applyBorder="1" applyAlignment="1" applyProtection="1">
      <alignment horizontal="center" vertical="center"/>
      <protection locked="0"/>
    </xf>
    <xf numFmtId="164" fontId="5" fillId="0" borderId="14" xfId="1" applyNumberFormat="1" applyFont="1" applyFill="1" applyBorder="1" applyAlignment="1" applyProtection="1">
      <alignment horizontal="center" vertical="center" wrapText="1"/>
      <protection locked="0"/>
    </xf>
    <xf numFmtId="49" fontId="5" fillId="0" borderId="14" xfId="1" applyNumberFormat="1" applyFont="1" applyFill="1" applyBorder="1" applyAlignment="1" applyProtection="1">
      <alignment horizontal="center" vertical="center"/>
      <protection locked="0"/>
    </xf>
    <xf numFmtId="0" fontId="5" fillId="5" borderId="14" xfId="1" applyFont="1" applyFill="1" applyBorder="1" applyAlignment="1" applyProtection="1">
      <alignment horizontal="center" vertical="center"/>
      <protection locked="0"/>
    </xf>
    <xf numFmtId="49" fontId="5" fillId="5" borderId="14" xfId="1" applyNumberFormat="1" applyFont="1" applyFill="1" applyBorder="1" applyAlignment="1" applyProtection="1">
      <alignment horizontal="center" vertical="center" wrapText="1"/>
      <protection locked="0"/>
    </xf>
    <xf numFmtId="164" fontId="5" fillId="5" borderId="14" xfId="1" applyNumberFormat="1" applyFont="1" applyFill="1" applyBorder="1" applyAlignment="1" applyProtection="1">
      <alignment horizontal="center" vertical="center" wrapText="1"/>
      <protection locked="0"/>
    </xf>
    <xf numFmtId="164" fontId="5" fillId="0" borderId="19" xfId="1" applyNumberFormat="1" applyFont="1" applyFill="1" applyBorder="1" applyAlignment="1" applyProtection="1">
      <alignment horizontal="center" vertical="center"/>
    </xf>
    <xf numFmtId="164" fontId="5" fillId="0" borderId="14" xfId="1" applyNumberFormat="1" applyFont="1" applyFill="1" applyBorder="1" applyAlignment="1" applyProtection="1">
      <alignment horizontal="center" vertical="center"/>
      <protection locked="0"/>
    </xf>
    <xf numFmtId="0" fontId="14" fillId="0" borderId="18" xfId="0" applyFont="1" applyFill="1" applyBorder="1" applyAlignment="1">
      <alignment horizontal="center" vertical="center" wrapText="1"/>
    </xf>
    <xf numFmtId="0" fontId="14" fillId="0" borderId="21" xfId="0" applyFont="1" applyFill="1" applyBorder="1" applyAlignment="1">
      <alignment horizontal="center" vertical="center"/>
    </xf>
    <xf numFmtId="164" fontId="5" fillId="0" borderId="22" xfId="1" applyNumberFormat="1" applyFont="1" applyFill="1" applyBorder="1" applyAlignment="1" applyProtection="1">
      <alignment horizontal="center" vertical="center" wrapText="1"/>
      <protection locked="0"/>
    </xf>
    <xf numFmtId="164" fontId="5" fillId="0" borderId="23" xfId="1" applyNumberFormat="1" applyFont="1" applyFill="1" applyBorder="1" applyAlignment="1" applyProtection="1">
      <alignment horizontal="center" vertical="center" wrapText="1"/>
      <protection locked="0"/>
    </xf>
    <xf numFmtId="164" fontId="5" fillId="0" borderId="24" xfId="1" applyNumberFormat="1" applyFont="1" applyFill="1" applyBorder="1" applyAlignment="1" applyProtection="1">
      <alignment horizontal="center" vertical="center" wrapText="1"/>
      <protection locked="0"/>
    </xf>
    <xf numFmtId="49" fontId="5" fillId="10" borderId="19" xfId="1" applyNumberFormat="1" applyFont="1" applyFill="1" applyBorder="1" applyAlignment="1" applyProtection="1">
      <alignment horizontal="center" vertical="center" wrapText="1"/>
      <protection locked="0"/>
    </xf>
    <xf numFmtId="49" fontId="5" fillId="15" borderId="19" xfId="1" applyNumberFormat="1" applyFont="1" applyFill="1" applyBorder="1" applyAlignment="1" applyProtection="1">
      <alignment horizontal="center" vertical="center" wrapText="1"/>
      <protection locked="0"/>
    </xf>
    <xf numFmtId="0" fontId="5" fillId="15" borderId="19" xfId="1" applyNumberFormat="1" applyFont="1" applyFill="1" applyBorder="1" applyAlignment="1" applyProtection="1">
      <alignment horizontal="center" vertical="center" wrapText="1"/>
      <protection locked="0"/>
    </xf>
    <xf numFmtId="0" fontId="1" fillId="0" borderId="18" xfId="0" applyFont="1" applyFill="1" applyBorder="1" applyAlignment="1">
      <alignment horizontal="center" vertical="center" wrapText="1"/>
    </xf>
    <xf numFmtId="0" fontId="5" fillId="0" borderId="19" xfId="0" applyFont="1" applyFill="1" applyBorder="1" applyAlignment="1">
      <alignment horizontal="center" vertical="center"/>
    </xf>
    <xf numFmtId="165" fontId="5" fillId="0" borderId="14" xfId="1" applyNumberFormat="1" applyFont="1" applyFill="1" applyBorder="1" applyAlignment="1" applyProtection="1">
      <alignment horizontal="center" vertical="center" wrapText="1"/>
      <protection locked="0"/>
    </xf>
    <xf numFmtId="164" fontId="5" fillId="5" borderId="22" xfId="1" applyNumberFormat="1" applyFont="1" applyFill="1" applyBorder="1" applyAlignment="1" applyProtection="1">
      <alignment horizontal="center" vertical="center" wrapText="1"/>
      <protection locked="0"/>
    </xf>
    <xf numFmtId="49" fontId="1" fillId="0" borderId="14" xfId="1" applyNumberFormat="1" applyFont="1" applyFill="1" applyBorder="1" applyAlignment="1" applyProtection="1">
      <alignment horizontal="center" vertical="center" wrapText="1"/>
      <protection locked="0"/>
    </xf>
    <xf numFmtId="164" fontId="5" fillId="0" borderId="19" xfId="0" applyNumberFormat="1" applyFont="1" applyFill="1" applyBorder="1" applyAlignment="1">
      <alignment horizontal="center" vertical="center"/>
    </xf>
    <xf numFmtId="164" fontId="5" fillId="5" borderId="1" xfId="1" applyNumberFormat="1" applyFont="1" applyFill="1" applyBorder="1" applyAlignment="1" applyProtection="1">
      <alignment horizontal="center" vertical="center"/>
      <protection locked="0"/>
    </xf>
    <xf numFmtId="164" fontId="5" fillId="0" borderId="1" xfId="1" applyNumberFormat="1" applyFont="1" applyFill="1" applyBorder="1" applyAlignment="1" applyProtection="1">
      <alignment horizontal="center" vertical="center" wrapText="1"/>
      <protection locked="0"/>
    </xf>
    <xf numFmtId="166" fontId="5" fillId="0" borderId="14" xfId="1" applyNumberFormat="1" applyFont="1" applyFill="1" applyBorder="1" applyAlignment="1" applyProtection="1">
      <alignment horizontal="center" vertical="center" wrapText="1"/>
      <protection locked="0"/>
    </xf>
    <xf numFmtId="164" fontId="5" fillId="0" borderId="21" xfId="0" applyNumberFormat="1" applyFont="1" applyFill="1" applyBorder="1" applyAlignment="1">
      <alignment horizontal="center" vertical="center"/>
    </xf>
    <xf numFmtId="167" fontId="5" fillId="0" borderId="14" xfId="1" applyNumberFormat="1" applyFont="1" applyFill="1" applyBorder="1" applyAlignment="1" applyProtection="1">
      <alignment horizontal="center" vertical="center" wrapText="1"/>
      <protection locked="0"/>
    </xf>
    <xf numFmtId="167" fontId="5" fillId="5" borderId="14" xfId="1" applyNumberFormat="1" applyFont="1" applyFill="1" applyBorder="1" applyAlignment="1" applyProtection="1">
      <alignment horizontal="center" vertical="center" wrapText="1"/>
      <protection locked="0"/>
    </xf>
    <xf numFmtId="164" fontId="5" fillId="10" borderId="19" xfId="1" applyNumberFormat="1" applyFont="1" applyFill="1" applyBorder="1" applyAlignment="1" applyProtection="1">
      <alignment horizontal="center" vertical="center" wrapText="1"/>
      <protection locked="0"/>
    </xf>
    <xf numFmtId="49" fontId="5" fillId="0" borderId="22" xfId="1" applyNumberFormat="1" applyFont="1" applyFill="1" applyBorder="1" applyAlignment="1" applyProtection="1">
      <alignment horizontal="center" vertical="center" wrapText="1"/>
      <protection locked="0"/>
    </xf>
    <xf numFmtId="0" fontId="1" fillId="6" borderId="19" xfId="1" applyFont="1" applyFill="1" applyBorder="1" applyAlignment="1" applyProtection="1">
      <alignment horizontal="center" vertical="center"/>
    </xf>
    <xf numFmtId="49" fontId="5" fillId="0" borderId="25" xfId="1" applyNumberFormat="1" applyFont="1" applyFill="1" applyBorder="1" applyAlignment="1" applyProtection="1">
      <alignment horizontal="center" vertical="center" wrapText="1"/>
      <protection locked="0"/>
    </xf>
    <xf numFmtId="168" fontId="5" fillId="0" borderId="14" xfId="1" applyNumberFormat="1" applyFont="1" applyFill="1" applyBorder="1" applyAlignment="1" applyProtection="1">
      <alignment horizontal="center" vertical="center" wrapText="1"/>
      <protection locked="0"/>
    </xf>
    <xf numFmtId="0" fontId="5" fillId="0" borderId="22" xfId="1" applyNumberFormat="1" applyFont="1" applyFill="1" applyBorder="1" applyAlignment="1" applyProtection="1">
      <alignment horizontal="center" vertical="center" wrapText="1"/>
      <protection locked="0"/>
    </xf>
    <xf numFmtId="0" fontId="5" fillId="0" borderId="25" xfId="1" applyNumberFormat="1" applyFont="1" applyFill="1" applyBorder="1" applyAlignment="1" applyProtection="1">
      <alignment horizontal="center" vertical="center" wrapText="1"/>
      <protection locked="0"/>
    </xf>
    <xf numFmtId="49" fontId="15" fillId="0" borderId="14" xfId="1" applyNumberFormat="1" applyFont="1" applyFill="1" applyBorder="1" applyAlignment="1" applyProtection="1">
      <alignment horizontal="center" vertical="center" wrapText="1"/>
      <protection locked="0"/>
    </xf>
    <xf numFmtId="0" fontId="16" fillId="0" borderId="18" xfId="1" applyFont="1" applyFill="1" applyBorder="1" applyAlignment="1" applyProtection="1">
      <alignment vertical="center" wrapText="1"/>
      <protection locked="0"/>
    </xf>
    <xf numFmtId="170" fontId="5" fillId="0" borderId="14" xfId="1" applyNumberFormat="1" applyFont="1" applyFill="1" applyBorder="1" applyAlignment="1" applyProtection="1">
      <alignment horizontal="center" vertical="center" wrapText="1"/>
      <protection locked="0"/>
    </xf>
    <xf numFmtId="49" fontId="17" fillId="0" borderId="14" xfId="1" applyNumberFormat="1" applyFont="1" applyFill="1" applyBorder="1" applyAlignment="1" applyProtection="1">
      <alignment horizontal="center" vertical="center" wrapText="1"/>
      <protection locked="0"/>
    </xf>
    <xf numFmtId="0" fontId="17" fillId="0" borderId="14" xfId="1" applyNumberFormat="1" applyFont="1" applyFill="1" applyBorder="1" applyAlignment="1" applyProtection="1">
      <alignment horizontal="center" vertical="center" wrapText="1"/>
      <protection locked="0"/>
    </xf>
    <xf numFmtId="2" fontId="17" fillId="0" borderId="14" xfId="1" applyNumberFormat="1" applyFont="1" applyFill="1" applyBorder="1" applyAlignment="1" applyProtection="1">
      <alignment horizontal="center" vertical="center" wrapText="1"/>
      <protection locked="0"/>
    </xf>
    <xf numFmtId="0" fontId="17" fillId="4" borderId="15" xfId="1" applyNumberFormat="1" applyFont="1" applyFill="1" applyBorder="1" applyAlignment="1" applyProtection="1">
      <alignment horizontal="center" vertical="center" wrapText="1"/>
    </xf>
    <xf numFmtId="0" fontId="18" fillId="0" borderId="19" xfId="0" applyFont="1" applyFill="1" applyBorder="1" applyAlignment="1">
      <alignment horizontal="center" vertical="center"/>
    </xf>
    <xf numFmtId="164" fontId="17" fillId="0" borderId="25" xfId="1" applyNumberFormat="1" applyFont="1" applyFill="1" applyBorder="1" applyAlignment="1" applyProtection="1">
      <alignment horizontal="center" vertical="center" wrapText="1"/>
      <protection locked="0"/>
    </xf>
    <xf numFmtId="49" fontId="17" fillId="0" borderId="25" xfId="1" applyNumberFormat="1" applyFont="1" applyFill="1" applyBorder="1" applyAlignment="1" applyProtection="1">
      <alignment horizontal="center" vertical="center" wrapText="1"/>
      <protection locked="0"/>
    </xf>
    <xf numFmtId="0" fontId="17" fillId="0" borderId="25" xfId="1" applyNumberFormat="1" applyFont="1" applyFill="1" applyBorder="1" applyAlignment="1" applyProtection="1">
      <alignment horizontal="center" vertical="center" wrapText="1"/>
      <protection locked="0"/>
    </xf>
    <xf numFmtId="0" fontId="18" fillId="0" borderId="18" xfId="0" applyFont="1" applyFill="1" applyBorder="1" applyAlignment="1">
      <alignment horizontal="center" vertical="center" wrapText="1"/>
    </xf>
    <xf numFmtId="169" fontId="18" fillId="0" borderId="18" xfId="0" applyNumberFormat="1" applyFont="1" applyFill="1" applyBorder="1" applyAlignment="1">
      <alignment horizontal="center" vertical="center" wrapText="1"/>
    </xf>
    <xf numFmtId="49" fontId="17" fillId="5" borderId="14" xfId="1" applyNumberFormat="1" applyFont="1" applyFill="1" applyBorder="1" applyAlignment="1" applyProtection="1">
      <alignment horizontal="center" vertical="center" wrapText="1"/>
      <protection locked="0"/>
    </xf>
    <xf numFmtId="164" fontId="17" fillId="0" borderId="14" xfId="1" applyNumberFormat="1" applyFont="1" applyFill="1" applyBorder="1" applyAlignment="1" applyProtection="1">
      <alignment horizontal="center" vertical="center" wrapText="1"/>
      <protection locked="0"/>
    </xf>
    <xf numFmtId="49" fontId="17" fillId="0" borderId="22" xfId="1" applyNumberFormat="1" applyFont="1" applyFill="1" applyBorder="1" applyAlignment="1" applyProtection="1">
      <alignment horizontal="center" vertical="center" wrapText="1"/>
      <protection locked="0"/>
    </xf>
    <xf numFmtId="0" fontId="17" fillId="0" borderId="22" xfId="1" applyNumberFormat="1" applyFont="1" applyFill="1" applyBorder="1" applyAlignment="1" applyProtection="1">
      <alignment horizontal="center" vertical="center" wrapText="1"/>
      <protection locked="0"/>
    </xf>
    <xf numFmtId="0" fontId="17" fillId="5" borderId="14" xfId="1" applyFont="1" applyFill="1" applyBorder="1" applyAlignment="1" applyProtection="1">
      <alignment horizontal="center" vertical="center"/>
      <protection locked="0"/>
    </xf>
    <xf numFmtId="0" fontId="17" fillId="0" borderId="14" xfId="1" applyFont="1" applyFill="1" applyBorder="1" applyAlignment="1" applyProtection="1">
      <alignment horizontal="center" vertical="center"/>
      <protection locked="0"/>
    </xf>
    <xf numFmtId="14" fontId="1" fillId="3" borderId="0" xfId="1" applyNumberFormat="1" applyFont="1" applyFill="1" applyAlignment="1" applyProtection="1">
      <alignment horizontal="left" vertical="center"/>
      <protection locked="0"/>
    </xf>
    <xf numFmtId="1" fontId="17" fillId="0" borderId="14" xfId="1" applyNumberFormat="1" applyFont="1" applyFill="1" applyBorder="1" applyAlignment="1" applyProtection="1">
      <alignment horizontal="center" vertical="center" wrapText="1"/>
      <protection locked="0"/>
    </xf>
    <xf numFmtId="2" fontId="17" fillId="5" borderId="14" xfId="1" applyNumberFormat="1" applyFont="1" applyFill="1" applyBorder="1" applyAlignment="1" applyProtection="1">
      <alignment horizontal="center" vertical="center" wrapText="1"/>
      <protection locked="0"/>
    </xf>
    <xf numFmtId="0" fontId="18" fillId="6" borderId="19" xfId="1" applyFont="1" applyFill="1" applyBorder="1" applyAlignment="1" applyProtection="1">
      <alignment horizontal="center" vertical="center"/>
    </xf>
    <xf numFmtId="0" fontId="6" fillId="0" borderId="9" xfId="1" applyNumberFormat="1" applyFont="1" applyBorder="1" applyAlignment="1" applyProtection="1">
      <alignment horizontal="center" vertical="center" wrapText="1"/>
    </xf>
    <xf numFmtId="0" fontId="6" fillId="0" borderId="5" xfId="1" applyNumberFormat="1" applyFont="1" applyBorder="1" applyAlignment="1" applyProtection="1">
      <alignment horizontal="center" vertical="center" wrapText="1"/>
    </xf>
    <xf numFmtId="0" fontId="6" fillId="0" borderId="10" xfId="1" applyNumberFormat="1" applyFont="1" applyBorder="1" applyAlignment="1" applyProtection="1">
      <alignment horizontal="center" vertical="center" wrapText="1"/>
    </xf>
    <xf numFmtId="0" fontId="6" fillId="0" borderId="2" xfId="1" applyNumberFormat="1" applyFont="1" applyBorder="1" applyAlignment="1" applyProtection="1">
      <alignment horizontal="center" vertical="center" wrapText="1"/>
    </xf>
    <xf numFmtId="0" fontId="6" fillId="0" borderId="3" xfId="1" applyNumberFormat="1" applyFont="1" applyBorder="1" applyAlignment="1" applyProtection="1">
      <alignment horizontal="center" vertical="center" wrapText="1"/>
    </xf>
    <xf numFmtId="0" fontId="6" fillId="0" borderId="18" xfId="1" applyNumberFormat="1" applyFont="1" applyBorder="1" applyAlignment="1" applyProtection="1">
      <alignment horizontal="center" vertical="center" wrapText="1"/>
    </xf>
    <xf numFmtId="0" fontId="1" fillId="0" borderId="4" xfId="1" applyNumberFormat="1" applyFont="1" applyFill="1" applyBorder="1" applyAlignment="1" applyProtection="1">
      <alignment horizontal="center"/>
    </xf>
    <xf numFmtId="0" fontId="1" fillId="0" borderId="6" xfId="1" applyNumberFormat="1" applyFont="1" applyFill="1" applyBorder="1" applyAlignment="1" applyProtection="1">
      <alignment horizontal="center"/>
    </xf>
    <xf numFmtId="0" fontId="1" fillId="0" borderId="7" xfId="1" applyNumberFormat="1" applyFont="1" applyFill="1" applyBorder="1" applyAlignment="1" applyProtection="1">
      <alignment horizontal="center"/>
    </xf>
    <xf numFmtId="49" fontId="4" fillId="0" borderId="0" xfId="0" applyNumberFormat="1" applyFont="1" applyAlignment="1">
      <alignment vertical="top" wrapText="1"/>
    </xf>
    <xf numFmtId="0" fontId="2" fillId="0" borderId="8" xfId="1" applyNumberFormat="1" applyFont="1" applyFill="1" applyBorder="1" applyAlignment="1" applyProtection="1">
      <alignment horizontal="center" vertical="center" wrapText="1"/>
    </xf>
    <xf numFmtId="0" fontId="2" fillId="0" borderId="11" xfId="1" applyNumberFormat="1" applyFont="1" applyFill="1" applyBorder="1" applyAlignment="1" applyProtection="1">
      <alignment horizontal="center" vertical="center" wrapText="1"/>
    </xf>
    <xf numFmtId="0" fontId="2" fillId="0" borderId="9" xfId="1" applyNumberFormat="1" applyFont="1" applyBorder="1" applyAlignment="1" applyProtection="1">
      <alignment horizontal="center" vertical="center"/>
    </xf>
    <xf numFmtId="0" fontId="2" fillId="0" borderId="5" xfId="1" applyNumberFormat="1" applyFont="1" applyBorder="1" applyAlignment="1" applyProtection="1">
      <alignment horizontal="center" vertical="center"/>
    </xf>
    <xf numFmtId="0" fontId="2" fillId="0" borderId="10" xfId="1" applyNumberFormat="1" applyFont="1" applyBorder="1" applyAlignment="1" applyProtection="1">
      <alignment horizontal="center" vertical="center"/>
    </xf>
    <xf numFmtId="0" fontId="2" fillId="0" borderId="12" xfId="1" applyNumberFormat="1" applyFont="1" applyBorder="1" applyAlignment="1" applyProtection="1">
      <alignment horizontal="center" vertical="center"/>
    </xf>
    <xf numFmtId="0" fontId="2" fillId="0" borderId="0" xfId="1" applyNumberFormat="1" applyFont="1" applyBorder="1" applyAlignment="1" applyProtection="1">
      <alignment horizontal="center" vertical="center"/>
    </xf>
    <xf numFmtId="0" fontId="2" fillId="0" borderId="13" xfId="1" applyNumberFormat="1" applyFont="1" applyBorder="1" applyAlignment="1" applyProtection="1">
      <alignment horizontal="center" vertical="center"/>
    </xf>
    <xf numFmtId="0" fontId="6" fillId="0" borderId="8" xfId="1" applyNumberFormat="1" applyFont="1" applyBorder="1" applyAlignment="1" applyProtection="1">
      <alignment horizontal="center" vertical="center" wrapText="1"/>
    </xf>
    <xf numFmtId="0" fontId="6" fillId="0" borderId="21" xfId="1" applyNumberFormat="1" applyFont="1" applyBorder="1" applyAlignment="1" applyProtection="1">
      <alignment horizontal="center" vertical="center" wrapText="1"/>
    </xf>
  </cellXfs>
  <cellStyles count="2">
    <cellStyle name="Normaallaad" xfId="0" builtinId="0"/>
    <cellStyle name="Standard 2" xfId="1"/>
  </cellStyles>
  <dxfs count="0"/>
  <tableStyles count="0" defaultTableStyle="TableStyleMedium2" defaultPivotStyle="PivotStyleLight16"/>
  <colors>
    <mruColors>
      <color rgb="FFBFBFBF"/>
      <color rgb="FF99CCFF"/>
      <color rgb="FFCCFFFF"/>
      <color rgb="FFFFFF00"/>
      <color rgb="FFFF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239125"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6.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7.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8.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9.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0.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1.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2.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3.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4.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5.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6.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7.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8.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9.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xmlns=""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1.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2.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3.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AL170"/>
  <sheetViews>
    <sheetView tabSelected="1" zoomScale="75" zoomScaleNormal="75" workbookViewId="0">
      <pane xSplit="4" ySplit="13" topLeftCell="E14" activePane="bottomRight" state="frozen"/>
      <selection pane="topRight" activeCell="E1" sqref="E1"/>
      <selection pane="bottomLeft" activeCell="A14" sqref="A14"/>
      <selection pane="bottomRight" activeCell="A18" sqref="A18:XFD18"/>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2" width="8.5703125" style="5" customWidth="1"/>
    <col min="33" max="33" width="10.42578125" style="5" customWidth="1"/>
    <col min="34" max="36" width="8.5703125" style="5" customWidth="1"/>
    <col min="37" max="37" width="12"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2018</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2018</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6">
        <v>9.0574049999999993</v>
      </c>
      <c r="F14" s="6">
        <v>0.347966</v>
      </c>
      <c r="G14" s="6">
        <v>23.581754</v>
      </c>
      <c r="H14" s="6">
        <v>0.19619900000000001</v>
      </c>
      <c r="I14" s="6">
        <v>1.8243130000000001</v>
      </c>
      <c r="J14" s="6">
        <v>2.9928020000000002</v>
      </c>
      <c r="K14" s="6">
        <v>3.4102410000000001</v>
      </c>
      <c r="L14" s="6">
        <v>0.28112999999999999</v>
      </c>
      <c r="M14" s="6">
        <v>6.0994120000000001</v>
      </c>
      <c r="N14" s="6">
        <v>28.685002999999998</v>
      </c>
      <c r="O14" s="6">
        <v>0.484207</v>
      </c>
      <c r="P14" s="6">
        <v>0.48156500000000002</v>
      </c>
      <c r="Q14" s="6">
        <v>8.5297940000000008</v>
      </c>
      <c r="R14" s="6">
        <v>7.6209389999999999</v>
      </c>
      <c r="S14" s="6">
        <v>1.905411</v>
      </c>
      <c r="T14" s="6">
        <v>4.8122090000000002</v>
      </c>
      <c r="U14" s="6">
        <v>1.26E-4</v>
      </c>
      <c r="V14" s="6">
        <v>38.923898999999999</v>
      </c>
      <c r="W14" s="6">
        <v>0.89641700000000002</v>
      </c>
      <c r="X14" s="6">
        <v>1.022858</v>
      </c>
      <c r="Y14" s="6">
        <v>1.364533</v>
      </c>
      <c r="Z14" s="6">
        <v>0.51951499999999995</v>
      </c>
      <c r="AA14" s="6">
        <v>0.50996200000000003</v>
      </c>
      <c r="AB14" s="6">
        <v>3.416868</v>
      </c>
      <c r="AC14" s="6">
        <v>0.100207</v>
      </c>
      <c r="AD14" s="6">
        <v>3.5412650000000001</v>
      </c>
      <c r="AE14" s="60"/>
      <c r="AF14" s="26">
        <v>1567.7765890979999</v>
      </c>
      <c r="AG14" s="26">
        <v>121339.36182650999</v>
      </c>
      <c r="AH14" s="26">
        <v>8754.5229999999992</v>
      </c>
      <c r="AI14" s="26">
        <v>16428.807292998998</v>
      </c>
      <c r="AJ14" s="26">
        <v>2229.11139</v>
      </c>
      <c r="AK14" s="26" t="s">
        <v>432</v>
      </c>
      <c r="AL14" s="49" t="s">
        <v>49</v>
      </c>
    </row>
    <row r="15" spans="1:38" s="1" customFormat="1" ht="26.25" customHeight="1" thickBot="1" x14ac:dyDescent="0.25">
      <c r="A15" s="70" t="s">
        <v>53</v>
      </c>
      <c r="B15" s="70" t="s">
        <v>54</v>
      </c>
      <c r="C15" s="71" t="s">
        <v>55</v>
      </c>
      <c r="D15" s="72"/>
      <c r="E15" s="6" t="s">
        <v>430</v>
      </c>
      <c r="F15" s="6" t="s">
        <v>430</v>
      </c>
      <c r="G15" s="6" t="s">
        <v>430</v>
      </c>
      <c r="H15" s="6" t="s">
        <v>430</v>
      </c>
      <c r="I15" s="6" t="s">
        <v>430</v>
      </c>
      <c r="J15" s="6" t="s">
        <v>430</v>
      </c>
      <c r="K15" s="6" t="s">
        <v>430</v>
      </c>
      <c r="L15" s="6" t="s">
        <v>430</v>
      </c>
      <c r="M15" s="6" t="s">
        <v>430</v>
      </c>
      <c r="N15" s="6" t="s">
        <v>430</v>
      </c>
      <c r="O15" s="6" t="s">
        <v>430</v>
      </c>
      <c r="P15" s="6" t="s">
        <v>430</v>
      </c>
      <c r="Q15" s="6" t="s">
        <v>430</v>
      </c>
      <c r="R15" s="6" t="s">
        <v>430</v>
      </c>
      <c r="S15" s="6" t="s">
        <v>430</v>
      </c>
      <c r="T15" s="6" t="s">
        <v>430</v>
      </c>
      <c r="U15" s="6" t="s">
        <v>430</v>
      </c>
      <c r="V15" s="6" t="s">
        <v>430</v>
      </c>
      <c r="W15" s="6" t="s">
        <v>430</v>
      </c>
      <c r="X15" s="6" t="s">
        <v>430</v>
      </c>
      <c r="Y15" s="6" t="s">
        <v>430</v>
      </c>
      <c r="Z15" s="6" t="s">
        <v>430</v>
      </c>
      <c r="AA15" s="6" t="s">
        <v>430</v>
      </c>
      <c r="AB15" s="6" t="s">
        <v>430</v>
      </c>
      <c r="AC15" s="6" t="s">
        <v>430</v>
      </c>
      <c r="AD15" s="6" t="s">
        <v>430</v>
      </c>
      <c r="AE15" s="60"/>
      <c r="AF15" s="26" t="s">
        <v>430</v>
      </c>
      <c r="AG15" s="26" t="s">
        <v>430</v>
      </c>
      <c r="AH15" s="26" t="s">
        <v>430</v>
      </c>
      <c r="AI15" s="26" t="s">
        <v>430</v>
      </c>
      <c r="AJ15" s="26" t="s">
        <v>430</v>
      </c>
      <c r="AK15" s="26" t="s">
        <v>430</v>
      </c>
      <c r="AL15" s="49" t="s">
        <v>49</v>
      </c>
    </row>
    <row r="16" spans="1:38" s="1" customFormat="1" ht="26.25" customHeight="1" thickBot="1" x14ac:dyDescent="0.25">
      <c r="A16" s="70" t="s">
        <v>53</v>
      </c>
      <c r="B16" s="70" t="s">
        <v>56</v>
      </c>
      <c r="C16" s="71" t="s">
        <v>57</v>
      </c>
      <c r="D16" s="72"/>
      <c r="E16" s="6">
        <v>0.38713999999999998</v>
      </c>
      <c r="F16" s="6">
        <v>0.424072</v>
      </c>
      <c r="G16" s="6">
        <v>1.7608330000000001</v>
      </c>
      <c r="H16" s="6">
        <v>0.22367699999999999</v>
      </c>
      <c r="I16" s="6">
        <v>0.10729900000000001</v>
      </c>
      <c r="J16" s="6">
        <v>0.22581599999999999</v>
      </c>
      <c r="K16" s="6">
        <v>0.28860200000000003</v>
      </c>
      <c r="L16" s="6">
        <v>4.6979999999999999E-3</v>
      </c>
      <c r="M16" s="6">
        <v>32.296365000000002</v>
      </c>
      <c r="N16" s="6">
        <v>3.3990000000000001E-3</v>
      </c>
      <c r="O16" s="6">
        <v>9.1000000000000003E-5</v>
      </c>
      <c r="P16" s="6">
        <v>4.6999999999999997E-5</v>
      </c>
      <c r="Q16" s="6">
        <v>3.1199999999999999E-4</v>
      </c>
      <c r="R16" s="6">
        <v>4.6500000000000003E-4</v>
      </c>
      <c r="S16" s="6">
        <v>4.6999999999999997E-5</v>
      </c>
      <c r="T16" s="6">
        <v>4.7800000000000002E-4</v>
      </c>
      <c r="U16" s="6">
        <v>3.0000000000000001E-6</v>
      </c>
      <c r="V16" s="6">
        <v>4.646E-3</v>
      </c>
      <c r="W16" s="6">
        <v>1.5892E-2</v>
      </c>
      <c r="X16" s="6">
        <v>3.058E-3</v>
      </c>
      <c r="Y16" s="6">
        <v>4.032E-3</v>
      </c>
      <c r="Z16" s="6">
        <v>1.6310000000000001E-3</v>
      </c>
      <c r="AA16" s="6">
        <v>1.495E-3</v>
      </c>
      <c r="AB16" s="6">
        <v>1.0215999999999999E-2</v>
      </c>
      <c r="AC16" s="6">
        <v>2.8699999999999998E-4</v>
      </c>
      <c r="AD16" s="6">
        <v>1.4584E-2</v>
      </c>
      <c r="AE16" s="60"/>
      <c r="AF16" s="26">
        <v>68.210598751000006</v>
      </c>
      <c r="AG16" s="26">
        <v>5052.248942539999</v>
      </c>
      <c r="AH16" s="26">
        <v>238.11099999999999</v>
      </c>
      <c r="AI16" s="26">
        <v>45.280399999999993</v>
      </c>
      <c r="AJ16" s="26" t="s">
        <v>432</v>
      </c>
      <c r="AK16" s="26" t="s">
        <v>432</v>
      </c>
      <c r="AL16" s="49" t="s">
        <v>49</v>
      </c>
    </row>
    <row r="17" spans="1:38" s="2" customFormat="1" ht="26.25" customHeight="1" thickBot="1" x14ac:dyDescent="0.25">
      <c r="A17" s="70" t="s">
        <v>53</v>
      </c>
      <c r="B17" s="70" t="s">
        <v>58</v>
      </c>
      <c r="C17" s="71" t="s">
        <v>59</v>
      </c>
      <c r="D17" s="72"/>
      <c r="E17" s="6">
        <v>8.9999999999999998E-4</v>
      </c>
      <c r="F17" s="6">
        <v>5.8E-5</v>
      </c>
      <c r="G17" s="6">
        <v>3.4000000000000002E-4</v>
      </c>
      <c r="H17" s="6" t="s">
        <v>433</v>
      </c>
      <c r="I17" s="6">
        <v>4.0499999999999998E-4</v>
      </c>
      <c r="J17" s="6">
        <v>6.8499999999999995E-4</v>
      </c>
      <c r="K17" s="6">
        <v>7.1699999999999997E-4</v>
      </c>
      <c r="L17" s="6">
        <v>8.7999999999999998E-5</v>
      </c>
      <c r="M17" s="6">
        <v>2.3029999999999999E-3</v>
      </c>
      <c r="N17" s="6">
        <v>1.9000000000000001E-5</v>
      </c>
      <c r="O17" s="6">
        <v>1.7E-5</v>
      </c>
      <c r="P17" s="6">
        <v>3.0000000000000001E-6</v>
      </c>
      <c r="Q17" s="6">
        <v>6.2000000000000003E-5</v>
      </c>
      <c r="R17" s="6">
        <v>3.9999999999999998E-6</v>
      </c>
      <c r="S17" s="6">
        <v>7.7000000000000001E-5</v>
      </c>
      <c r="T17" s="6">
        <v>6.9999999999999999E-6</v>
      </c>
      <c r="U17" s="6">
        <v>0</v>
      </c>
      <c r="V17" s="6">
        <v>1.4200000000000001E-4</v>
      </c>
      <c r="W17" s="6" t="s">
        <v>433</v>
      </c>
      <c r="X17" s="6" t="s">
        <v>433</v>
      </c>
      <c r="Y17" s="6" t="s">
        <v>433</v>
      </c>
      <c r="Z17" s="6" t="s">
        <v>433</v>
      </c>
      <c r="AA17" s="6" t="s">
        <v>433</v>
      </c>
      <c r="AB17" s="6" t="s">
        <v>433</v>
      </c>
      <c r="AC17" s="6" t="s">
        <v>433</v>
      </c>
      <c r="AD17" s="6" t="s">
        <v>433</v>
      </c>
      <c r="AE17" s="60"/>
      <c r="AF17" s="6" t="s">
        <v>433</v>
      </c>
      <c r="AG17" s="6" t="s">
        <v>433</v>
      </c>
      <c r="AH17" s="6" t="s">
        <v>433</v>
      </c>
      <c r="AI17" s="6" t="s">
        <v>433</v>
      </c>
      <c r="AJ17" s="6" t="s">
        <v>433</v>
      </c>
      <c r="AK17" s="26" t="s">
        <v>432</v>
      </c>
      <c r="AL17" s="49" t="s">
        <v>49</v>
      </c>
    </row>
    <row r="18" spans="1:38" s="2" customFormat="1" ht="26.25" customHeight="1" thickBot="1" x14ac:dyDescent="0.25">
      <c r="A18" s="70" t="s">
        <v>53</v>
      </c>
      <c r="B18" s="70" t="s">
        <v>60</v>
      </c>
      <c r="C18" s="71" t="s">
        <v>61</v>
      </c>
      <c r="D18" s="72"/>
      <c r="E18" s="6">
        <v>6.3689999999999997E-3</v>
      </c>
      <c r="F18" s="6">
        <v>4.9600000000000002E-4</v>
      </c>
      <c r="G18" s="6">
        <v>2.8433E-2</v>
      </c>
      <c r="H18" s="6" t="s">
        <v>433</v>
      </c>
      <c r="I18" s="6">
        <v>4.8099999999999998E-4</v>
      </c>
      <c r="J18" s="6">
        <v>6.4700000000000001E-4</v>
      </c>
      <c r="K18" s="6">
        <v>3.8409999999999998E-3</v>
      </c>
      <c r="L18" s="6">
        <v>1.9999999999999999E-6</v>
      </c>
      <c r="M18" s="6">
        <v>7.7710000000000001E-3</v>
      </c>
      <c r="N18" s="6">
        <v>0.14330000000000001</v>
      </c>
      <c r="O18" s="6" t="s">
        <v>432</v>
      </c>
      <c r="P18" s="6" t="s">
        <v>432</v>
      </c>
      <c r="Q18" s="6">
        <v>3.1199999999999999E-4</v>
      </c>
      <c r="R18" s="6" t="s">
        <v>432</v>
      </c>
      <c r="S18" s="6" t="s">
        <v>432</v>
      </c>
      <c r="T18" s="6" t="s">
        <v>432</v>
      </c>
      <c r="U18" s="6" t="s">
        <v>432</v>
      </c>
      <c r="V18" s="6" t="s">
        <v>432</v>
      </c>
      <c r="W18" s="6" t="s">
        <v>433</v>
      </c>
      <c r="X18" s="6" t="s">
        <v>433</v>
      </c>
      <c r="Y18" s="6" t="s">
        <v>433</v>
      </c>
      <c r="Z18" s="6" t="s">
        <v>433</v>
      </c>
      <c r="AA18" s="6" t="s">
        <v>433</v>
      </c>
      <c r="AB18" s="6" t="s">
        <v>433</v>
      </c>
      <c r="AC18" s="6" t="s">
        <v>433</v>
      </c>
      <c r="AD18" s="6" t="s">
        <v>433</v>
      </c>
      <c r="AE18" s="60"/>
      <c r="AF18" s="6" t="s">
        <v>433</v>
      </c>
      <c r="AG18" s="6" t="s">
        <v>433</v>
      </c>
      <c r="AH18" s="6" t="s">
        <v>433</v>
      </c>
      <c r="AI18" s="6" t="s">
        <v>433</v>
      </c>
      <c r="AJ18" s="6" t="s">
        <v>433</v>
      </c>
      <c r="AK18" s="26" t="s">
        <v>432</v>
      </c>
      <c r="AL18" s="49" t="s">
        <v>49</v>
      </c>
    </row>
    <row r="19" spans="1:38" s="2" customFormat="1" ht="26.25" customHeight="1" thickBot="1" x14ac:dyDescent="0.25">
      <c r="A19" s="70" t="s">
        <v>53</v>
      </c>
      <c r="B19" s="70" t="s">
        <v>62</v>
      </c>
      <c r="C19" s="71" t="s">
        <v>63</v>
      </c>
      <c r="D19" s="72"/>
      <c r="E19" s="6">
        <v>3.0109999999999998E-3</v>
      </c>
      <c r="F19" s="6">
        <v>3.97E-4</v>
      </c>
      <c r="G19" s="6">
        <v>2.519E-3</v>
      </c>
      <c r="H19" s="6" t="s">
        <v>433</v>
      </c>
      <c r="I19" s="6">
        <v>2.6899999999999998E-4</v>
      </c>
      <c r="J19" s="6">
        <v>3.2699999999999998E-4</v>
      </c>
      <c r="K19" s="6">
        <v>3.8900000000000002E-4</v>
      </c>
      <c r="L19" s="6">
        <v>1.37E-4</v>
      </c>
      <c r="M19" s="6">
        <v>2.859E-3</v>
      </c>
      <c r="N19" s="6">
        <v>8.7999999999999998E-5</v>
      </c>
      <c r="O19" s="6" t="s">
        <v>432</v>
      </c>
      <c r="P19" s="6" t="s">
        <v>432</v>
      </c>
      <c r="Q19" s="6">
        <v>4.5000000000000003E-5</v>
      </c>
      <c r="R19" s="6">
        <v>9.0000000000000002E-6</v>
      </c>
      <c r="S19" s="6">
        <v>4.6E-5</v>
      </c>
      <c r="T19" s="6">
        <v>2.0000000000000002E-5</v>
      </c>
      <c r="U19" s="6" t="s">
        <v>432</v>
      </c>
      <c r="V19" s="6">
        <v>3.9300000000000001E-4</v>
      </c>
      <c r="W19" s="6" t="s">
        <v>433</v>
      </c>
      <c r="X19" s="6" t="s">
        <v>433</v>
      </c>
      <c r="Y19" s="6" t="s">
        <v>433</v>
      </c>
      <c r="Z19" s="6" t="s">
        <v>433</v>
      </c>
      <c r="AA19" s="6" t="s">
        <v>433</v>
      </c>
      <c r="AB19" s="6" t="s">
        <v>433</v>
      </c>
      <c r="AC19" s="6" t="s">
        <v>433</v>
      </c>
      <c r="AD19" s="6" t="s">
        <v>433</v>
      </c>
      <c r="AE19" s="60"/>
      <c r="AF19" s="6" t="s">
        <v>433</v>
      </c>
      <c r="AG19" s="6" t="s">
        <v>433</v>
      </c>
      <c r="AH19" s="6" t="s">
        <v>433</v>
      </c>
      <c r="AI19" s="6" t="s">
        <v>433</v>
      </c>
      <c r="AJ19" s="6" t="s">
        <v>433</v>
      </c>
      <c r="AK19" s="26" t="s">
        <v>432</v>
      </c>
      <c r="AL19" s="49" t="s">
        <v>49</v>
      </c>
    </row>
    <row r="20" spans="1:38" s="2" customFormat="1" ht="26.25" customHeight="1" thickBot="1" x14ac:dyDescent="0.25">
      <c r="A20" s="70" t="s">
        <v>53</v>
      </c>
      <c r="B20" s="70" t="s">
        <v>64</v>
      </c>
      <c r="C20" s="71" t="s">
        <v>65</v>
      </c>
      <c r="D20" s="72"/>
      <c r="E20" s="6">
        <v>0.17688400000000001</v>
      </c>
      <c r="F20" s="6">
        <v>4.2329999999999998E-3</v>
      </c>
      <c r="G20" s="6">
        <v>2.506E-3</v>
      </c>
      <c r="H20" s="6">
        <v>2.0674000000000001E-2</v>
      </c>
      <c r="I20" s="6">
        <v>5.5527E-2</v>
      </c>
      <c r="J20" s="6">
        <v>5.5640000000000002E-2</v>
      </c>
      <c r="K20" s="6">
        <v>5.5753999999999998E-2</v>
      </c>
      <c r="L20" s="6">
        <v>3.411E-3</v>
      </c>
      <c r="M20" s="6">
        <v>8.2253999999999994E-2</v>
      </c>
      <c r="N20" s="6">
        <v>4.8099999999999997E-2</v>
      </c>
      <c r="O20" s="6">
        <v>9.990000000000001E-4</v>
      </c>
      <c r="P20" s="6">
        <v>2.7900000000000001E-4</v>
      </c>
      <c r="Q20" s="6">
        <v>5.5999999999999999E-5</v>
      </c>
      <c r="R20" s="6">
        <v>7.7640000000000001E-3</v>
      </c>
      <c r="S20" s="6" t="s">
        <v>432</v>
      </c>
      <c r="T20" s="6">
        <v>7.175E-3</v>
      </c>
      <c r="U20" s="6" t="s">
        <v>432</v>
      </c>
      <c r="V20" s="6" t="s">
        <v>432</v>
      </c>
      <c r="W20" s="6" t="s">
        <v>433</v>
      </c>
      <c r="X20" s="6" t="s">
        <v>433</v>
      </c>
      <c r="Y20" s="6" t="s">
        <v>433</v>
      </c>
      <c r="Z20" s="6" t="s">
        <v>433</v>
      </c>
      <c r="AA20" s="6" t="s">
        <v>433</v>
      </c>
      <c r="AB20" s="6" t="s">
        <v>433</v>
      </c>
      <c r="AC20" s="6" t="s">
        <v>433</v>
      </c>
      <c r="AD20" s="6" t="s">
        <v>433</v>
      </c>
      <c r="AE20" s="60"/>
      <c r="AF20" s="6" t="s">
        <v>433</v>
      </c>
      <c r="AG20" s="6" t="s">
        <v>433</v>
      </c>
      <c r="AH20" s="6" t="s">
        <v>433</v>
      </c>
      <c r="AI20" s="6" t="s">
        <v>433</v>
      </c>
      <c r="AJ20" s="6" t="s">
        <v>433</v>
      </c>
      <c r="AK20" s="26" t="s">
        <v>432</v>
      </c>
      <c r="AL20" s="49" t="s">
        <v>49</v>
      </c>
    </row>
    <row r="21" spans="1:38" s="2" customFormat="1" ht="26.25" customHeight="1" thickBot="1" x14ac:dyDescent="0.25">
      <c r="A21" s="70" t="s">
        <v>53</v>
      </c>
      <c r="B21" s="70" t="s">
        <v>66</v>
      </c>
      <c r="C21" s="71" t="s">
        <v>67</v>
      </c>
      <c r="D21" s="72"/>
      <c r="E21" s="6">
        <v>0.109001</v>
      </c>
      <c r="F21" s="6">
        <v>1.5668999999999999E-2</v>
      </c>
      <c r="G21" s="6">
        <v>9.4155000000000003E-2</v>
      </c>
      <c r="H21" s="6">
        <v>4.1099999999999999E-3</v>
      </c>
      <c r="I21" s="6">
        <v>3.0735999999999999E-2</v>
      </c>
      <c r="J21" s="6">
        <v>3.6042999999999999E-2</v>
      </c>
      <c r="K21" s="6">
        <v>4.3346000000000003E-2</v>
      </c>
      <c r="L21" s="6">
        <v>1.3313999999999999E-2</v>
      </c>
      <c r="M21" s="6">
        <v>0.227715</v>
      </c>
      <c r="N21" s="6">
        <v>1.6114E-2</v>
      </c>
      <c r="O21" s="6">
        <v>1.45E-4</v>
      </c>
      <c r="P21" s="6">
        <v>6.3999999999999997E-5</v>
      </c>
      <c r="Q21" s="6">
        <v>6.6340000000000001E-3</v>
      </c>
      <c r="R21" s="6">
        <v>1.5330000000000001E-3</v>
      </c>
      <c r="S21" s="6">
        <v>4.1619999999999999E-3</v>
      </c>
      <c r="T21" s="6">
        <v>3.228E-3</v>
      </c>
      <c r="U21" s="6" t="s">
        <v>432</v>
      </c>
      <c r="V21" s="6">
        <v>6.8793000000000007E-2</v>
      </c>
      <c r="W21" s="6" t="s">
        <v>433</v>
      </c>
      <c r="X21" s="6" t="s">
        <v>433</v>
      </c>
      <c r="Y21" s="6" t="s">
        <v>433</v>
      </c>
      <c r="Z21" s="6" t="s">
        <v>433</v>
      </c>
      <c r="AA21" s="6" t="s">
        <v>433</v>
      </c>
      <c r="AB21" s="6" t="s">
        <v>433</v>
      </c>
      <c r="AC21" s="6" t="s">
        <v>433</v>
      </c>
      <c r="AD21" s="6" t="s">
        <v>433</v>
      </c>
      <c r="AE21" s="60"/>
      <c r="AF21" s="6" t="s">
        <v>433</v>
      </c>
      <c r="AG21" s="6" t="s">
        <v>433</v>
      </c>
      <c r="AH21" s="6" t="s">
        <v>433</v>
      </c>
      <c r="AI21" s="6" t="s">
        <v>433</v>
      </c>
      <c r="AJ21" s="6" t="s">
        <v>433</v>
      </c>
      <c r="AK21" s="26" t="s">
        <v>432</v>
      </c>
      <c r="AL21" s="49" t="s">
        <v>49</v>
      </c>
    </row>
    <row r="22" spans="1:38" s="2" customFormat="1" ht="26.25" customHeight="1" thickBot="1" x14ac:dyDescent="0.25">
      <c r="A22" s="70" t="s">
        <v>53</v>
      </c>
      <c r="B22" s="74" t="s">
        <v>68</v>
      </c>
      <c r="C22" s="71" t="s">
        <v>69</v>
      </c>
      <c r="D22" s="72"/>
      <c r="E22" s="6">
        <v>1.1152610000000001</v>
      </c>
      <c r="F22" s="6">
        <v>0.13444</v>
      </c>
      <c r="G22" s="6">
        <v>0.263268</v>
      </c>
      <c r="H22" s="6" t="s">
        <v>433</v>
      </c>
      <c r="I22" s="6">
        <v>3.8801000000000002E-2</v>
      </c>
      <c r="J22" s="6">
        <v>5.1069999999999997E-2</v>
      </c>
      <c r="K22" s="6">
        <v>8.0699999999999994E-2</v>
      </c>
      <c r="L22" s="6">
        <v>1.1533E-2</v>
      </c>
      <c r="M22" s="6">
        <v>1.571245</v>
      </c>
      <c r="N22" s="6">
        <v>7.3766999999999999E-2</v>
      </c>
      <c r="O22" s="6">
        <v>1.879E-3</v>
      </c>
      <c r="P22" s="6">
        <v>1.0834999999999999E-2</v>
      </c>
      <c r="Q22" s="6">
        <v>1.073E-2</v>
      </c>
      <c r="R22" s="6">
        <v>6.1900000000000002E-3</v>
      </c>
      <c r="S22" s="6">
        <v>1.5599999999999999E-2</v>
      </c>
      <c r="T22" s="6">
        <v>6.8609999999999999E-3</v>
      </c>
      <c r="U22" s="6">
        <v>1.7901E-2</v>
      </c>
      <c r="V22" s="6">
        <v>7.7426999999999996E-2</v>
      </c>
      <c r="W22" s="6" t="s">
        <v>433</v>
      </c>
      <c r="X22" s="6" t="s">
        <v>433</v>
      </c>
      <c r="Y22" s="6" t="s">
        <v>433</v>
      </c>
      <c r="Z22" s="6" t="s">
        <v>433</v>
      </c>
      <c r="AA22" s="6" t="s">
        <v>433</v>
      </c>
      <c r="AB22" s="6" t="s">
        <v>433</v>
      </c>
      <c r="AC22" s="6" t="s">
        <v>433</v>
      </c>
      <c r="AD22" s="6" t="s">
        <v>433</v>
      </c>
      <c r="AE22" s="60"/>
      <c r="AF22" s="6" t="s">
        <v>433</v>
      </c>
      <c r="AG22" s="6" t="s">
        <v>433</v>
      </c>
      <c r="AH22" s="6" t="s">
        <v>433</v>
      </c>
      <c r="AI22" s="6" t="s">
        <v>433</v>
      </c>
      <c r="AJ22" s="6" t="s">
        <v>433</v>
      </c>
      <c r="AK22" s="26" t="s">
        <v>432</v>
      </c>
      <c r="AL22" s="49" t="s">
        <v>49</v>
      </c>
    </row>
    <row r="23" spans="1:38" s="2" customFormat="1" ht="26.25" customHeight="1" thickBot="1" x14ac:dyDescent="0.25">
      <c r="A23" s="70" t="s">
        <v>70</v>
      </c>
      <c r="B23" s="74" t="s">
        <v>393</v>
      </c>
      <c r="C23" s="71" t="s">
        <v>389</v>
      </c>
      <c r="D23" s="117"/>
      <c r="E23" s="6">
        <v>1.8117540000000001</v>
      </c>
      <c r="F23" s="6">
        <v>0.18751100000000001</v>
      </c>
      <c r="G23" s="6">
        <v>2.0000000000000002E-5</v>
      </c>
      <c r="H23" s="6">
        <v>4.44E-4</v>
      </c>
      <c r="I23" s="6">
        <v>0.116826</v>
      </c>
      <c r="J23" s="6">
        <v>0.116826</v>
      </c>
      <c r="K23" s="6">
        <v>0.116826</v>
      </c>
      <c r="L23" s="6">
        <v>7.2516999999999998E-2</v>
      </c>
      <c r="M23" s="6">
        <v>0.59823599999999999</v>
      </c>
      <c r="N23" s="6">
        <v>0</v>
      </c>
      <c r="O23" s="6">
        <v>5.5500000000000005E-4</v>
      </c>
      <c r="P23" s="6" t="s">
        <v>431</v>
      </c>
      <c r="Q23" s="6" t="s">
        <v>431</v>
      </c>
      <c r="R23" s="6">
        <v>2.7759999999999998E-3</v>
      </c>
      <c r="S23" s="6">
        <v>9.4394000000000006E-2</v>
      </c>
      <c r="T23" s="6">
        <v>3.8869999999999998E-3</v>
      </c>
      <c r="U23" s="6">
        <v>5.5500000000000005E-4</v>
      </c>
      <c r="V23" s="6">
        <v>5.5525999999999999E-2</v>
      </c>
      <c r="W23" s="6" t="s">
        <v>431</v>
      </c>
      <c r="X23" s="6">
        <v>1.6659999999999999E-3</v>
      </c>
      <c r="Y23" s="6">
        <v>2.7759999999999998E-3</v>
      </c>
      <c r="Z23" s="6" t="s">
        <v>431</v>
      </c>
      <c r="AA23" s="6" t="s">
        <v>431</v>
      </c>
      <c r="AB23" s="6">
        <v>4.4419999999999998E-3</v>
      </c>
      <c r="AC23" s="6" t="s">
        <v>432</v>
      </c>
      <c r="AD23" s="6" t="s">
        <v>432</v>
      </c>
      <c r="AE23" s="60"/>
      <c r="AF23" s="26">
        <v>2307.2431417000003</v>
      </c>
      <c r="AG23" s="26" t="s">
        <v>432</v>
      </c>
      <c r="AH23" s="26" t="s">
        <v>432</v>
      </c>
      <c r="AI23" s="26" t="s">
        <v>432</v>
      </c>
      <c r="AJ23" s="26" t="s">
        <v>432</v>
      </c>
      <c r="AK23" s="26" t="s">
        <v>432</v>
      </c>
      <c r="AL23" s="49" t="s">
        <v>49</v>
      </c>
    </row>
    <row r="24" spans="1:38" s="2" customFormat="1" ht="26.25" customHeight="1" thickBot="1" x14ac:dyDescent="0.25">
      <c r="A24" s="75" t="s">
        <v>53</v>
      </c>
      <c r="B24" s="74" t="s">
        <v>71</v>
      </c>
      <c r="C24" s="71" t="s">
        <v>72</v>
      </c>
      <c r="D24" s="72"/>
      <c r="E24" s="6">
        <v>0.79403000000000001</v>
      </c>
      <c r="F24" s="6">
        <v>0.411333</v>
      </c>
      <c r="G24" s="6">
        <v>4.4031279999999997</v>
      </c>
      <c r="H24" s="6">
        <v>0.20361599999999999</v>
      </c>
      <c r="I24" s="6">
        <v>1.050406</v>
      </c>
      <c r="J24" s="6">
        <v>1.2721169999999999</v>
      </c>
      <c r="K24" s="6">
        <v>1.4376580000000001</v>
      </c>
      <c r="L24" s="6">
        <v>0.28128999999999998</v>
      </c>
      <c r="M24" s="6">
        <v>5.0176160000000003</v>
      </c>
      <c r="N24" s="6">
        <v>0.369502</v>
      </c>
      <c r="O24" s="6">
        <v>1.1516999999999999E-2</v>
      </c>
      <c r="P24" s="6">
        <v>3.875E-3</v>
      </c>
      <c r="Q24" s="6">
        <v>2.3642E-2</v>
      </c>
      <c r="R24" s="6">
        <v>7.3976E-2</v>
      </c>
      <c r="S24" s="6">
        <v>8.737E-3</v>
      </c>
      <c r="T24" s="6">
        <v>6.9940000000000002E-2</v>
      </c>
      <c r="U24" s="6">
        <v>7.1000000000000005E-5</v>
      </c>
      <c r="V24" s="6">
        <v>0.25462099999999999</v>
      </c>
      <c r="W24" s="6">
        <v>0.49128899999999998</v>
      </c>
      <c r="X24" s="6">
        <v>0.37867400000000001</v>
      </c>
      <c r="Y24" s="6">
        <v>0.50400699999999998</v>
      </c>
      <c r="Z24" s="6">
        <v>0.19051399999999999</v>
      </c>
      <c r="AA24" s="6">
        <v>0.18878300000000001</v>
      </c>
      <c r="AB24" s="6">
        <v>1.261978</v>
      </c>
      <c r="AC24" s="6">
        <v>3.9135000000000003E-2</v>
      </c>
      <c r="AD24" s="6">
        <v>1.2395290000000001</v>
      </c>
      <c r="AE24" s="60"/>
      <c r="AF24" s="26">
        <v>997.25400000000002</v>
      </c>
      <c r="AG24" s="26">
        <v>3158.5149999999999</v>
      </c>
      <c r="AH24" s="26">
        <v>3589.5740000000001</v>
      </c>
      <c r="AI24" s="26">
        <v>7827.9608275999999</v>
      </c>
      <c r="AJ24" s="26">
        <v>1177.0707970000001</v>
      </c>
      <c r="AK24" s="26" t="s">
        <v>432</v>
      </c>
      <c r="AL24" s="49" t="s">
        <v>49</v>
      </c>
    </row>
    <row r="25" spans="1:38" s="2" customFormat="1" ht="26.25" customHeight="1" thickBot="1" x14ac:dyDescent="0.25">
      <c r="A25" s="70" t="s">
        <v>73</v>
      </c>
      <c r="B25" s="74" t="s">
        <v>74</v>
      </c>
      <c r="C25" s="76" t="s">
        <v>75</v>
      </c>
      <c r="D25" s="72"/>
      <c r="E25" s="6">
        <v>9.1411000000000006E-2</v>
      </c>
      <c r="F25" s="6">
        <v>1.3172E-2</v>
      </c>
      <c r="G25" s="6">
        <v>8.9709999999999998E-3</v>
      </c>
      <c r="H25" s="6" t="s">
        <v>431</v>
      </c>
      <c r="I25" s="6">
        <v>5.3399999999999997E-4</v>
      </c>
      <c r="J25" s="6">
        <v>5.3399999999999997E-4</v>
      </c>
      <c r="K25" s="6">
        <v>5.3399999999999997E-4</v>
      </c>
      <c r="L25" s="6">
        <v>2.5599999999999999E-4</v>
      </c>
      <c r="M25" s="6">
        <v>0.158974</v>
      </c>
      <c r="N25" s="6" t="s">
        <v>431</v>
      </c>
      <c r="O25" s="6" t="s">
        <v>431</v>
      </c>
      <c r="P25" s="6" t="s">
        <v>431</v>
      </c>
      <c r="Q25" s="6" t="s">
        <v>431</v>
      </c>
      <c r="R25" s="6" t="s">
        <v>431</v>
      </c>
      <c r="S25" s="6" t="s">
        <v>431</v>
      </c>
      <c r="T25" s="6" t="s">
        <v>431</v>
      </c>
      <c r="U25" s="6" t="s">
        <v>431</v>
      </c>
      <c r="V25" s="6" t="s">
        <v>431</v>
      </c>
      <c r="W25" s="6" t="s">
        <v>431</v>
      </c>
      <c r="X25" s="6" t="s">
        <v>431</v>
      </c>
      <c r="Y25" s="6" t="s">
        <v>431</v>
      </c>
      <c r="Z25" s="6" t="s">
        <v>431</v>
      </c>
      <c r="AA25" s="6" t="s">
        <v>431</v>
      </c>
      <c r="AB25" s="6" t="s">
        <v>431</v>
      </c>
      <c r="AC25" s="6" t="s">
        <v>432</v>
      </c>
      <c r="AD25" s="6" t="s">
        <v>432</v>
      </c>
      <c r="AE25" s="60"/>
      <c r="AF25" s="26">
        <v>398.74164000000002</v>
      </c>
      <c r="AG25" s="26" t="s">
        <v>432</v>
      </c>
      <c r="AH25" s="26" t="s">
        <v>432</v>
      </c>
      <c r="AI25" s="26" t="s">
        <v>432</v>
      </c>
      <c r="AJ25" s="26" t="s">
        <v>432</v>
      </c>
      <c r="AK25" s="26" t="s">
        <v>432</v>
      </c>
      <c r="AL25" s="49" t="s">
        <v>49</v>
      </c>
    </row>
    <row r="26" spans="1:38" s="2" customFormat="1" ht="26.25" customHeight="1" thickBot="1" x14ac:dyDescent="0.25">
      <c r="A26" s="70" t="s">
        <v>73</v>
      </c>
      <c r="B26" s="70" t="s">
        <v>76</v>
      </c>
      <c r="C26" s="71" t="s">
        <v>77</v>
      </c>
      <c r="D26" s="72"/>
      <c r="E26" s="6">
        <v>1.8450000000000001E-3</v>
      </c>
      <c r="F26" s="6">
        <v>3.0590000000000001E-3</v>
      </c>
      <c r="G26" s="6">
        <v>3.0600000000000001E-4</v>
      </c>
      <c r="H26" s="6" t="s">
        <v>431</v>
      </c>
      <c r="I26" s="6">
        <v>1.5E-5</v>
      </c>
      <c r="J26" s="6">
        <v>1.5E-5</v>
      </c>
      <c r="K26" s="6">
        <v>1.5E-5</v>
      </c>
      <c r="L26" s="6">
        <v>6.9999999999999999E-6</v>
      </c>
      <c r="M26" s="6">
        <v>3.5593E-2</v>
      </c>
      <c r="N26" s="6" t="s">
        <v>431</v>
      </c>
      <c r="O26" s="6" t="s">
        <v>431</v>
      </c>
      <c r="P26" s="6" t="s">
        <v>431</v>
      </c>
      <c r="Q26" s="6" t="s">
        <v>431</v>
      </c>
      <c r="R26" s="6" t="s">
        <v>431</v>
      </c>
      <c r="S26" s="6" t="s">
        <v>431</v>
      </c>
      <c r="T26" s="6" t="s">
        <v>431</v>
      </c>
      <c r="U26" s="6" t="s">
        <v>431</v>
      </c>
      <c r="V26" s="6" t="s">
        <v>431</v>
      </c>
      <c r="W26" s="6" t="s">
        <v>431</v>
      </c>
      <c r="X26" s="6" t="s">
        <v>431</v>
      </c>
      <c r="Y26" s="6" t="s">
        <v>431</v>
      </c>
      <c r="Z26" s="6" t="s">
        <v>431</v>
      </c>
      <c r="AA26" s="6" t="s">
        <v>431</v>
      </c>
      <c r="AB26" s="6" t="s">
        <v>431</v>
      </c>
      <c r="AC26" s="6" t="s">
        <v>432</v>
      </c>
      <c r="AD26" s="6" t="s">
        <v>432</v>
      </c>
      <c r="AE26" s="60"/>
      <c r="AF26" s="26">
        <v>14.556349000000001</v>
      </c>
      <c r="AG26" s="26" t="s">
        <v>432</v>
      </c>
      <c r="AH26" s="26" t="s">
        <v>432</v>
      </c>
      <c r="AI26" s="26" t="s">
        <v>432</v>
      </c>
      <c r="AJ26" s="26" t="s">
        <v>432</v>
      </c>
      <c r="AK26" s="26" t="s">
        <v>432</v>
      </c>
      <c r="AL26" s="49" t="s">
        <v>49</v>
      </c>
    </row>
    <row r="27" spans="1:38" s="2" customFormat="1" ht="26.25" customHeight="1" thickBot="1" x14ac:dyDescent="0.25">
      <c r="A27" s="70" t="s">
        <v>78</v>
      </c>
      <c r="B27" s="70" t="s">
        <v>79</v>
      </c>
      <c r="C27" s="71" t="s">
        <v>80</v>
      </c>
      <c r="D27" s="72"/>
      <c r="E27" s="6">
        <v>3.1519599999999999</v>
      </c>
      <c r="F27" s="6">
        <v>0.89756499999999995</v>
      </c>
      <c r="G27" s="6">
        <v>6.2509999999999996E-3</v>
      </c>
      <c r="H27" s="6">
        <v>0.125364</v>
      </c>
      <c r="I27" s="6">
        <v>0.138735</v>
      </c>
      <c r="J27" s="6">
        <v>0.138735</v>
      </c>
      <c r="K27" s="6">
        <v>0.138735</v>
      </c>
      <c r="L27" s="6">
        <v>0.106864</v>
      </c>
      <c r="M27" s="6">
        <v>8.9480749999999993</v>
      </c>
      <c r="N27" s="6">
        <v>5.1400000000000003E-4</v>
      </c>
      <c r="O27" s="6">
        <v>6.0999999999999999E-5</v>
      </c>
      <c r="P27" s="6">
        <v>3.4510000000000001E-3</v>
      </c>
      <c r="Q27" s="6">
        <v>9.7999999999999997E-5</v>
      </c>
      <c r="R27" s="6">
        <v>3.686E-3</v>
      </c>
      <c r="S27" s="6">
        <v>2.5379999999999999E-3</v>
      </c>
      <c r="T27" s="6">
        <v>6.0700000000000001E-4</v>
      </c>
      <c r="U27" s="6">
        <v>7.3999999999999996E-5</v>
      </c>
      <c r="V27" s="6">
        <v>1.2557E-2</v>
      </c>
      <c r="W27" s="6">
        <v>0.20563799999999999</v>
      </c>
      <c r="X27" s="6">
        <v>8.3850000000000001E-3</v>
      </c>
      <c r="Y27" s="6">
        <v>9.4990000000000005E-3</v>
      </c>
      <c r="Z27" s="6">
        <v>7.2579999999999997E-3</v>
      </c>
      <c r="AA27" s="6">
        <v>8.319E-3</v>
      </c>
      <c r="AB27" s="6">
        <v>3.3461000000000005E-2</v>
      </c>
      <c r="AC27" s="6">
        <v>2.03E-4</v>
      </c>
      <c r="AD27" s="6">
        <v>5.3000000000000001E-5</v>
      </c>
      <c r="AE27" s="60"/>
      <c r="AF27" s="26">
        <v>21322.148995</v>
      </c>
      <c r="AG27" s="26" t="s">
        <v>432</v>
      </c>
      <c r="AH27" s="26" t="s">
        <v>431</v>
      </c>
      <c r="AI27" s="26">
        <v>457.21729299999998</v>
      </c>
      <c r="AJ27" s="26" t="s">
        <v>432</v>
      </c>
      <c r="AK27" s="26" t="s">
        <v>432</v>
      </c>
      <c r="AL27" s="49" t="s">
        <v>49</v>
      </c>
    </row>
    <row r="28" spans="1:38" s="2" customFormat="1" ht="26.25" customHeight="1" thickBot="1" x14ac:dyDescent="0.25">
      <c r="A28" s="70" t="s">
        <v>78</v>
      </c>
      <c r="B28" s="70" t="s">
        <v>81</v>
      </c>
      <c r="C28" s="71" t="s">
        <v>82</v>
      </c>
      <c r="D28" s="72"/>
      <c r="E28" s="6">
        <v>1.179751</v>
      </c>
      <c r="F28" s="6">
        <v>5.9326999999999998E-2</v>
      </c>
      <c r="G28" s="6">
        <v>1.189E-3</v>
      </c>
      <c r="H28" s="6">
        <v>5.5149999999999999E-3</v>
      </c>
      <c r="I28" s="6">
        <v>3.2883000000000003E-2</v>
      </c>
      <c r="J28" s="6">
        <v>3.2883000000000003E-2</v>
      </c>
      <c r="K28" s="6">
        <v>3.2883000000000003E-2</v>
      </c>
      <c r="L28" s="6">
        <v>2.5388999999999998E-2</v>
      </c>
      <c r="M28" s="6">
        <v>0.62239100000000003</v>
      </c>
      <c r="N28" s="6">
        <v>5.7000000000000003E-5</v>
      </c>
      <c r="O28" s="6">
        <v>6.0000000000000002E-6</v>
      </c>
      <c r="P28" s="6">
        <v>5.1900000000000004E-4</v>
      </c>
      <c r="Q28" s="6">
        <v>1.1E-5</v>
      </c>
      <c r="R28" s="6">
        <v>7.5500000000000003E-4</v>
      </c>
      <c r="S28" s="6">
        <v>5.0900000000000001E-4</v>
      </c>
      <c r="T28" s="6">
        <v>4.0000000000000003E-5</v>
      </c>
      <c r="U28" s="6">
        <v>1.0000000000000001E-5</v>
      </c>
      <c r="V28" s="6">
        <v>1.797E-3</v>
      </c>
      <c r="W28" s="6">
        <v>3.0044000000000001E-2</v>
      </c>
      <c r="X28" s="6">
        <v>1.9550000000000001E-3</v>
      </c>
      <c r="Y28" s="6">
        <v>2.1919999999999999E-3</v>
      </c>
      <c r="Z28" s="6">
        <v>1.7160000000000001E-3</v>
      </c>
      <c r="AA28" s="6">
        <v>1.8339999999999999E-3</v>
      </c>
      <c r="AB28" s="6">
        <v>7.6969999999999998E-3</v>
      </c>
      <c r="AC28" s="6">
        <v>2.9E-5</v>
      </c>
      <c r="AD28" s="6">
        <v>6.0000000000000002E-6</v>
      </c>
      <c r="AE28" s="60"/>
      <c r="AF28" s="26">
        <v>3791.018885</v>
      </c>
      <c r="AG28" s="26" t="s">
        <v>432</v>
      </c>
      <c r="AH28" s="26" t="s">
        <v>431</v>
      </c>
      <c r="AI28" s="26">
        <v>92.271062999999998</v>
      </c>
      <c r="AJ28" s="26" t="s">
        <v>432</v>
      </c>
      <c r="AK28" s="26" t="s">
        <v>432</v>
      </c>
      <c r="AL28" s="49" t="s">
        <v>49</v>
      </c>
    </row>
    <row r="29" spans="1:38" s="2" customFormat="1" ht="26.25" customHeight="1" thickBot="1" x14ac:dyDescent="0.25">
      <c r="A29" s="70" t="s">
        <v>78</v>
      </c>
      <c r="B29" s="70" t="s">
        <v>83</v>
      </c>
      <c r="C29" s="71" t="s">
        <v>84</v>
      </c>
      <c r="D29" s="72"/>
      <c r="E29" s="6">
        <v>2.8677769999999998</v>
      </c>
      <c r="F29" s="6">
        <v>9.0302999999999994E-2</v>
      </c>
      <c r="G29" s="6">
        <v>2.271E-3</v>
      </c>
      <c r="H29" s="6">
        <v>5.3070000000000001E-3</v>
      </c>
      <c r="I29" s="6">
        <v>4.7919000000000003E-2</v>
      </c>
      <c r="J29" s="6">
        <v>4.7919000000000003E-2</v>
      </c>
      <c r="K29" s="6">
        <v>4.7919000000000003E-2</v>
      </c>
      <c r="L29" s="6">
        <v>3.2469999999999999E-2</v>
      </c>
      <c r="M29" s="6">
        <v>0.76863000000000004</v>
      </c>
      <c r="N29" s="6">
        <v>8.7000000000000001E-5</v>
      </c>
      <c r="O29" s="6">
        <v>9.0000000000000002E-6</v>
      </c>
      <c r="P29" s="6">
        <v>9.1799999999999998E-4</v>
      </c>
      <c r="Q29" s="6">
        <v>1.7E-5</v>
      </c>
      <c r="R29" s="6">
        <v>1.469E-3</v>
      </c>
      <c r="S29" s="6">
        <v>9.8499999999999998E-4</v>
      </c>
      <c r="T29" s="6">
        <v>3.6000000000000001E-5</v>
      </c>
      <c r="U29" s="6">
        <v>1.7E-5</v>
      </c>
      <c r="V29" s="6">
        <v>3.1199999999999999E-3</v>
      </c>
      <c r="W29" s="6">
        <v>3.1036000000000001E-2</v>
      </c>
      <c r="X29" s="6">
        <v>7.3399999999999995E-4</v>
      </c>
      <c r="Y29" s="6">
        <v>4.4460000000000003E-3</v>
      </c>
      <c r="Z29" s="6">
        <v>4.9680000000000002E-3</v>
      </c>
      <c r="AA29" s="6">
        <v>1.142E-3</v>
      </c>
      <c r="AB29" s="6">
        <v>1.1290000000000001E-2</v>
      </c>
      <c r="AC29" s="6">
        <v>2.4000000000000001E-5</v>
      </c>
      <c r="AD29" s="6">
        <v>5.0000000000000004E-6</v>
      </c>
      <c r="AE29" s="60"/>
      <c r="AF29" s="26">
        <v>7137.6237369999999</v>
      </c>
      <c r="AG29" s="26" t="s">
        <v>432</v>
      </c>
      <c r="AH29" s="26" t="s">
        <v>431</v>
      </c>
      <c r="AI29" s="26">
        <v>178.98429999999999</v>
      </c>
      <c r="AJ29" s="26" t="s">
        <v>432</v>
      </c>
      <c r="AK29" s="26" t="s">
        <v>432</v>
      </c>
      <c r="AL29" s="49" t="s">
        <v>49</v>
      </c>
    </row>
    <row r="30" spans="1:38" s="2" customFormat="1" ht="26.25" customHeight="1" thickBot="1" x14ac:dyDescent="0.25">
      <c r="A30" s="70" t="s">
        <v>78</v>
      </c>
      <c r="B30" s="70" t="s">
        <v>85</v>
      </c>
      <c r="C30" s="71" t="s">
        <v>86</v>
      </c>
      <c r="D30" s="72"/>
      <c r="E30" s="6">
        <v>1.5233999999999999E-2</v>
      </c>
      <c r="F30" s="6">
        <v>6.4295000000000005E-2</v>
      </c>
      <c r="G30" s="6">
        <v>3.1999999999999999E-5</v>
      </c>
      <c r="H30" s="6">
        <v>1.3899999999999999E-4</v>
      </c>
      <c r="I30" s="6">
        <v>9.990000000000001E-4</v>
      </c>
      <c r="J30" s="6">
        <v>9.990000000000001E-4</v>
      </c>
      <c r="K30" s="6">
        <v>9.990000000000001E-4</v>
      </c>
      <c r="L30" s="6">
        <v>1.7899999999999999E-4</v>
      </c>
      <c r="M30" s="6">
        <v>0.550431</v>
      </c>
      <c r="N30" s="6">
        <v>3.9999999999999998E-6</v>
      </c>
      <c r="O30" s="6">
        <v>9.9999999999999995E-7</v>
      </c>
      <c r="P30" s="6">
        <v>2.3E-5</v>
      </c>
      <c r="Q30" s="6">
        <v>9.9999999999999995E-7</v>
      </c>
      <c r="R30" s="6">
        <v>1.7E-5</v>
      </c>
      <c r="S30" s="6">
        <v>1.2E-5</v>
      </c>
      <c r="T30" s="6">
        <v>6.0000000000000002E-6</v>
      </c>
      <c r="U30" s="6">
        <v>9.9999999999999995E-7</v>
      </c>
      <c r="V30" s="6">
        <v>8.7999999999999998E-5</v>
      </c>
      <c r="W30" s="6">
        <v>1.686E-3</v>
      </c>
      <c r="X30" s="6">
        <v>2.3E-5</v>
      </c>
      <c r="Y30" s="6">
        <v>3.1999999999999999E-5</v>
      </c>
      <c r="Z30" s="6">
        <v>1.7E-5</v>
      </c>
      <c r="AA30" s="6">
        <v>3.6000000000000001E-5</v>
      </c>
      <c r="AB30" s="6">
        <v>1.08E-4</v>
      </c>
      <c r="AC30" s="6">
        <v>1.9999999999999999E-6</v>
      </c>
      <c r="AD30" s="6">
        <v>9.9999999999999995E-7</v>
      </c>
      <c r="AE30" s="60"/>
      <c r="AF30" s="26">
        <v>116.316294</v>
      </c>
      <c r="AG30" s="26" t="s">
        <v>432</v>
      </c>
      <c r="AH30" s="26" t="s">
        <v>431</v>
      </c>
      <c r="AI30" s="26">
        <v>2.1553460000000002</v>
      </c>
      <c r="AJ30" s="26" t="s">
        <v>432</v>
      </c>
      <c r="AK30" s="26" t="s">
        <v>432</v>
      </c>
      <c r="AL30" s="49" t="s">
        <v>49</v>
      </c>
    </row>
    <row r="31" spans="1:38" s="2" customFormat="1" ht="26.25" customHeight="1" thickBot="1" x14ac:dyDescent="0.25">
      <c r="A31" s="70" t="s">
        <v>78</v>
      </c>
      <c r="B31" s="70" t="s">
        <v>87</v>
      </c>
      <c r="C31" s="71" t="s">
        <v>88</v>
      </c>
      <c r="D31" s="72"/>
      <c r="E31" s="6" t="s">
        <v>432</v>
      </c>
      <c r="F31" s="6">
        <v>0.269818</v>
      </c>
      <c r="G31" s="6" t="s">
        <v>432</v>
      </c>
      <c r="H31" s="6" t="s">
        <v>432</v>
      </c>
      <c r="I31" s="6" t="s">
        <v>432</v>
      </c>
      <c r="J31" s="6" t="s">
        <v>432</v>
      </c>
      <c r="K31" s="6" t="s">
        <v>432</v>
      </c>
      <c r="L31" s="6" t="s">
        <v>432</v>
      </c>
      <c r="M31" s="6" t="s">
        <v>432</v>
      </c>
      <c r="N31" s="6" t="s">
        <v>432</v>
      </c>
      <c r="O31" s="6" t="s">
        <v>432</v>
      </c>
      <c r="P31" s="6" t="s">
        <v>432</v>
      </c>
      <c r="Q31" s="6" t="s">
        <v>432</v>
      </c>
      <c r="R31" s="6" t="s">
        <v>432</v>
      </c>
      <c r="S31" s="6" t="s">
        <v>432</v>
      </c>
      <c r="T31" s="6" t="s">
        <v>432</v>
      </c>
      <c r="U31" s="6" t="s">
        <v>432</v>
      </c>
      <c r="V31" s="6" t="s">
        <v>432</v>
      </c>
      <c r="W31" s="6" t="s">
        <v>431</v>
      </c>
      <c r="X31" s="6" t="s">
        <v>431</v>
      </c>
      <c r="Y31" s="6" t="s">
        <v>431</v>
      </c>
      <c r="Z31" s="6" t="s">
        <v>431</v>
      </c>
      <c r="AA31" s="6" t="s">
        <v>431</v>
      </c>
      <c r="AB31" s="6" t="s">
        <v>431</v>
      </c>
      <c r="AC31" s="6" t="s">
        <v>431</v>
      </c>
      <c r="AD31" s="6" t="s">
        <v>431</v>
      </c>
      <c r="AE31" s="60"/>
      <c r="AF31" s="26" t="s">
        <v>433</v>
      </c>
      <c r="AG31" s="26" t="s">
        <v>432</v>
      </c>
      <c r="AH31" s="26" t="s">
        <v>432</v>
      </c>
      <c r="AI31" s="26" t="s">
        <v>432</v>
      </c>
      <c r="AJ31" s="26" t="s">
        <v>432</v>
      </c>
      <c r="AK31" s="26" t="s">
        <v>432</v>
      </c>
      <c r="AL31" s="49" t="s">
        <v>49</v>
      </c>
    </row>
    <row r="32" spans="1:38" s="2" customFormat="1" ht="26.25" customHeight="1" thickBot="1" x14ac:dyDescent="0.25">
      <c r="A32" s="70" t="s">
        <v>78</v>
      </c>
      <c r="B32" s="70" t="s">
        <v>89</v>
      </c>
      <c r="C32" s="71" t="s">
        <v>90</v>
      </c>
      <c r="D32" s="72"/>
      <c r="E32" s="6" t="s">
        <v>432</v>
      </c>
      <c r="F32" s="6" t="s">
        <v>432</v>
      </c>
      <c r="G32" s="6" t="s">
        <v>432</v>
      </c>
      <c r="H32" s="6" t="s">
        <v>432</v>
      </c>
      <c r="I32" s="6">
        <v>0.106489</v>
      </c>
      <c r="J32" s="6">
        <v>0.197464</v>
      </c>
      <c r="K32" s="6">
        <v>0.26120399999999999</v>
      </c>
      <c r="L32" s="6">
        <v>4.6781999999999997E-2</v>
      </c>
      <c r="M32" s="6" t="s">
        <v>432</v>
      </c>
      <c r="N32" s="6">
        <v>0.26527400000000001</v>
      </c>
      <c r="O32" s="6">
        <v>1.2409999999999999E-3</v>
      </c>
      <c r="P32" s="6">
        <v>9.9999999999999995E-7</v>
      </c>
      <c r="Q32" s="6">
        <v>0</v>
      </c>
      <c r="R32" s="6">
        <v>9.8169999999999993E-2</v>
      </c>
      <c r="S32" s="6">
        <v>2.1484169999999998</v>
      </c>
      <c r="T32" s="6">
        <v>1.5606999999999999E-2</v>
      </c>
      <c r="U32" s="6">
        <v>2.1299999999999999E-3</v>
      </c>
      <c r="V32" s="6">
        <v>0.84357300000000002</v>
      </c>
      <c r="W32" s="6" t="s">
        <v>431</v>
      </c>
      <c r="X32" s="6" t="s">
        <v>431</v>
      </c>
      <c r="Y32" s="6" t="s">
        <v>431</v>
      </c>
      <c r="Z32" s="6" t="s">
        <v>431</v>
      </c>
      <c r="AA32" s="6" t="s">
        <v>431</v>
      </c>
      <c r="AB32" s="6" t="s">
        <v>431</v>
      </c>
      <c r="AC32" s="6" t="s">
        <v>432</v>
      </c>
      <c r="AD32" s="6" t="s">
        <v>431</v>
      </c>
      <c r="AE32" s="60"/>
      <c r="AF32" s="26" t="s">
        <v>432</v>
      </c>
      <c r="AG32" s="26" t="s">
        <v>432</v>
      </c>
      <c r="AH32" s="26" t="s">
        <v>432</v>
      </c>
      <c r="AI32" s="26" t="s">
        <v>432</v>
      </c>
      <c r="AJ32" s="26" t="s">
        <v>432</v>
      </c>
      <c r="AK32" s="26">
        <v>10354.460349000001</v>
      </c>
      <c r="AL32" s="49" t="s">
        <v>413</v>
      </c>
    </row>
    <row r="33" spans="1:38" s="2" customFormat="1" ht="26.25" customHeight="1" thickBot="1" x14ac:dyDescent="0.25">
      <c r="A33" s="70" t="s">
        <v>78</v>
      </c>
      <c r="B33" s="70" t="s">
        <v>91</v>
      </c>
      <c r="C33" s="71" t="s">
        <v>92</v>
      </c>
      <c r="D33" s="72"/>
      <c r="E33" s="6" t="s">
        <v>432</v>
      </c>
      <c r="F33" s="6" t="s">
        <v>432</v>
      </c>
      <c r="G33" s="6" t="s">
        <v>432</v>
      </c>
      <c r="H33" s="6" t="s">
        <v>432</v>
      </c>
      <c r="I33" s="6">
        <v>5.518E-2</v>
      </c>
      <c r="J33" s="6">
        <v>0.102185</v>
      </c>
      <c r="K33" s="6">
        <v>0.20437</v>
      </c>
      <c r="L33" s="6">
        <v>2.166E-3</v>
      </c>
      <c r="M33" s="6" t="s">
        <v>432</v>
      </c>
      <c r="N33" s="6" t="s">
        <v>432</v>
      </c>
      <c r="O33" s="6" t="s">
        <v>432</v>
      </c>
      <c r="P33" s="6" t="s">
        <v>432</v>
      </c>
      <c r="Q33" s="6" t="s">
        <v>432</v>
      </c>
      <c r="R33" s="6" t="s">
        <v>432</v>
      </c>
      <c r="S33" s="6" t="s">
        <v>432</v>
      </c>
      <c r="T33" s="6" t="s">
        <v>432</v>
      </c>
      <c r="U33" s="6" t="s">
        <v>432</v>
      </c>
      <c r="V33" s="6" t="s">
        <v>432</v>
      </c>
      <c r="W33" s="6" t="s">
        <v>431</v>
      </c>
      <c r="X33" s="6" t="s">
        <v>431</v>
      </c>
      <c r="Y33" s="6" t="s">
        <v>431</v>
      </c>
      <c r="Z33" s="6" t="s">
        <v>431</v>
      </c>
      <c r="AA33" s="6" t="s">
        <v>431</v>
      </c>
      <c r="AB33" s="6" t="s">
        <v>431</v>
      </c>
      <c r="AC33" s="6" t="s">
        <v>432</v>
      </c>
      <c r="AD33" s="6" t="s">
        <v>431</v>
      </c>
      <c r="AE33" s="60"/>
      <c r="AF33" s="26" t="s">
        <v>432</v>
      </c>
      <c r="AG33" s="26" t="s">
        <v>432</v>
      </c>
      <c r="AH33" s="26" t="s">
        <v>432</v>
      </c>
      <c r="AI33" s="26" t="s">
        <v>432</v>
      </c>
      <c r="AJ33" s="26" t="s">
        <v>432</v>
      </c>
      <c r="AK33" s="26">
        <v>10354.460349000001</v>
      </c>
      <c r="AL33" s="49" t="s">
        <v>413</v>
      </c>
    </row>
    <row r="34" spans="1:38" s="2" customFormat="1" ht="26.25" customHeight="1" thickBot="1" x14ac:dyDescent="0.25">
      <c r="A34" s="70" t="s">
        <v>70</v>
      </c>
      <c r="B34" s="70" t="s">
        <v>93</v>
      </c>
      <c r="C34" s="71" t="s">
        <v>94</v>
      </c>
      <c r="D34" s="72"/>
      <c r="E34" s="6">
        <v>0.41920000000000002</v>
      </c>
      <c r="F34" s="6">
        <v>3.7199999999999997E-2</v>
      </c>
      <c r="G34" s="6">
        <v>1.6000000000000001E-4</v>
      </c>
      <c r="H34" s="6">
        <v>5.5999999999999999E-5</v>
      </c>
      <c r="I34" s="6">
        <v>1.0959999999999999E-2</v>
      </c>
      <c r="J34" s="6">
        <v>1.1520000000000001E-2</v>
      </c>
      <c r="K34" s="6">
        <v>1.2160000000000001E-2</v>
      </c>
      <c r="L34" s="6">
        <v>7.1240000000000001E-3</v>
      </c>
      <c r="M34" s="6">
        <v>8.5599999999999996E-2</v>
      </c>
      <c r="N34" s="6" t="s">
        <v>431</v>
      </c>
      <c r="O34" s="6">
        <v>8.0000000000000007E-5</v>
      </c>
      <c r="P34" s="6" t="s">
        <v>431</v>
      </c>
      <c r="Q34" s="6" t="s">
        <v>431</v>
      </c>
      <c r="R34" s="6">
        <v>4.0000000000000002E-4</v>
      </c>
      <c r="S34" s="6">
        <v>1.3599999999999999E-2</v>
      </c>
      <c r="T34" s="6">
        <v>5.5999999999999995E-4</v>
      </c>
      <c r="U34" s="6">
        <v>8.0000000000000007E-5</v>
      </c>
      <c r="V34" s="6">
        <v>8.0000000000000002E-3</v>
      </c>
      <c r="W34" s="6" t="s">
        <v>431</v>
      </c>
      <c r="X34" s="6">
        <v>2.4000000000000001E-4</v>
      </c>
      <c r="Y34" s="6">
        <v>4.0000000000000002E-4</v>
      </c>
      <c r="Z34" s="6">
        <v>2.7500000000000002E-4</v>
      </c>
      <c r="AA34" s="6">
        <v>6.3E-5</v>
      </c>
      <c r="AB34" s="6">
        <v>9.7799999999999992E-4</v>
      </c>
      <c r="AC34" s="6" t="s">
        <v>432</v>
      </c>
      <c r="AD34" s="6" t="s">
        <v>432</v>
      </c>
      <c r="AE34" s="60"/>
      <c r="AF34" s="26">
        <v>338</v>
      </c>
      <c r="AG34" s="26" t="s">
        <v>432</v>
      </c>
      <c r="AH34" s="26" t="s">
        <v>432</v>
      </c>
      <c r="AI34" s="26" t="s">
        <v>432</v>
      </c>
      <c r="AJ34" s="26" t="s">
        <v>432</v>
      </c>
      <c r="AK34" s="26" t="s">
        <v>432</v>
      </c>
      <c r="AL34" s="49" t="s">
        <v>49</v>
      </c>
    </row>
    <row r="35" spans="1:38" s="7" customFormat="1" ht="26.25" customHeight="1" thickBot="1" x14ac:dyDescent="0.25">
      <c r="A35" s="70" t="s">
        <v>95</v>
      </c>
      <c r="B35" s="70" t="s">
        <v>96</v>
      </c>
      <c r="C35" s="71" t="s">
        <v>97</v>
      </c>
      <c r="D35" s="72"/>
      <c r="E35" s="6" t="s">
        <v>430</v>
      </c>
      <c r="F35" s="6" t="s">
        <v>430</v>
      </c>
      <c r="G35" s="6" t="s">
        <v>430</v>
      </c>
      <c r="H35" s="6" t="s">
        <v>430</v>
      </c>
      <c r="I35" s="6" t="s">
        <v>430</v>
      </c>
      <c r="J35" s="6" t="s">
        <v>430</v>
      </c>
      <c r="K35" s="6" t="s">
        <v>430</v>
      </c>
      <c r="L35" s="6" t="s">
        <v>430</v>
      </c>
      <c r="M35" s="6" t="s">
        <v>430</v>
      </c>
      <c r="N35" s="6" t="s">
        <v>430</v>
      </c>
      <c r="O35" s="6" t="s">
        <v>430</v>
      </c>
      <c r="P35" s="6" t="s">
        <v>430</v>
      </c>
      <c r="Q35" s="6" t="s">
        <v>430</v>
      </c>
      <c r="R35" s="6" t="s">
        <v>430</v>
      </c>
      <c r="S35" s="6" t="s">
        <v>430</v>
      </c>
      <c r="T35" s="6" t="s">
        <v>430</v>
      </c>
      <c r="U35" s="6" t="s">
        <v>430</v>
      </c>
      <c r="V35" s="6" t="s">
        <v>430</v>
      </c>
      <c r="W35" s="6" t="s">
        <v>430</v>
      </c>
      <c r="X35" s="6" t="s">
        <v>430</v>
      </c>
      <c r="Y35" s="6" t="s">
        <v>430</v>
      </c>
      <c r="Z35" s="6" t="s">
        <v>430</v>
      </c>
      <c r="AA35" s="6" t="s">
        <v>430</v>
      </c>
      <c r="AB35" s="6" t="s">
        <v>430</v>
      </c>
      <c r="AC35" s="6" t="s">
        <v>430</v>
      </c>
      <c r="AD35" s="6" t="s">
        <v>430</v>
      </c>
      <c r="AE35" s="60"/>
      <c r="AF35" s="26" t="s">
        <v>430</v>
      </c>
      <c r="AG35" s="26" t="s">
        <v>430</v>
      </c>
      <c r="AH35" s="26" t="s">
        <v>430</v>
      </c>
      <c r="AI35" s="26" t="s">
        <v>430</v>
      </c>
      <c r="AJ35" s="26" t="s">
        <v>430</v>
      </c>
      <c r="AK35" s="26" t="s">
        <v>430</v>
      </c>
      <c r="AL35" s="49" t="s">
        <v>49</v>
      </c>
    </row>
    <row r="36" spans="1:38" s="2" customFormat="1" ht="26.25" customHeight="1" thickBot="1" x14ac:dyDescent="0.25">
      <c r="A36" s="70" t="s">
        <v>95</v>
      </c>
      <c r="B36" s="70" t="s">
        <v>98</v>
      </c>
      <c r="C36" s="71" t="s">
        <v>99</v>
      </c>
      <c r="D36" s="72"/>
      <c r="E36" s="6">
        <v>0.39250000000000002</v>
      </c>
      <c r="F36" s="6">
        <v>1.4E-2</v>
      </c>
      <c r="G36" s="6">
        <v>0.01</v>
      </c>
      <c r="H36" s="6" t="s">
        <v>431</v>
      </c>
      <c r="I36" s="6">
        <v>7.0000000000000001E-3</v>
      </c>
      <c r="J36" s="6">
        <v>7.4999999999999997E-3</v>
      </c>
      <c r="K36" s="6">
        <v>7.4999999999999997E-3</v>
      </c>
      <c r="L36" s="6">
        <v>2.3249999999999998E-3</v>
      </c>
      <c r="M36" s="6">
        <v>3.6999999999999998E-2</v>
      </c>
      <c r="N36" s="6">
        <v>6.4999999999999997E-4</v>
      </c>
      <c r="O36" s="6">
        <v>5.0000000000000002E-5</v>
      </c>
      <c r="P36" s="6">
        <v>1.4999999999999999E-4</v>
      </c>
      <c r="Q36" s="6">
        <v>2.0000000000000001E-4</v>
      </c>
      <c r="R36" s="6">
        <v>2.5000000000000001E-4</v>
      </c>
      <c r="S36" s="6">
        <v>4.4000000000000003E-3</v>
      </c>
      <c r="T36" s="6">
        <v>5.0000000000000001E-3</v>
      </c>
      <c r="U36" s="6">
        <v>5.0000000000000001E-4</v>
      </c>
      <c r="V36" s="6">
        <v>6.0000000000000001E-3</v>
      </c>
      <c r="W36" s="6">
        <v>6.4999999999999997E-4</v>
      </c>
      <c r="X36" s="6" t="s">
        <v>431</v>
      </c>
      <c r="Y36" s="6" t="s">
        <v>431</v>
      </c>
      <c r="Z36" s="6" t="s">
        <v>431</v>
      </c>
      <c r="AA36" s="6" t="s">
        <v>431</v>
      </c>
      <c r="AB36" s="6" t="s">
        <v>431</v>
      </c>
      <c r="AC36" s="6">
        <v>4.0000000000000002E-4</v>
      </c>
      <c r="AD36" s="6">
        <v>1.9000000000000001E-4</v>
      </c>
      <c r="AE36" s="60"/>
      <c r="AF36" s="26">
        <v>212</v>
      </c>
      <c r="AG36" s="26" t="s">
        <v>432</v>
      </c>
      <c r="AH36" s="26" t="s">
        <v>432</v>
      </c>
      <c r="AI36" s="26" t="s">
        <v>432</v>
      </c>
      <c r="AJ36" s="26" t="s">
        <v>432</v>
      </c>
      <c r="AK36" s="26" t="s">
        <v>432</v>
      </c>
      <c r="AL36" s="49" t="s">
        <v>49</v>
      </c>
    </row>
    <row r="37" spans="1:38" s="2" customFormat="1" ht="26.25" customHeight="1" thickBot="1" x14ac:dyDescent="0.25">
      <c r="A37" s="70" t="s">
        <v>70</v>
      </c>
      <c r="B37" s="70" t="s">
        <v>100</v>
      </c>
      <c r="C37" s="71" t="s">
        <v>399</v>
      </c>
      <c r="D37" s="72"/>
      <c r="E37" s="6" t="s">
        <v>430</v>
      </c>
      <c r="F37" s="6" t="s">
        <v>430</v>
      </c>
      <c r="G37" s="6" t="s">
        <v>430</v>
      </c>
      <c r="H37" s="6" t="s">
        <v>430</v>
      </c>
      <c r="I37" s="6" t="s">
        <v>430</v>
      </c>
      <c r="J37" s="6" t="s">
        <v>430</v>
      </c>
      <c r="K37" s="6" t="s">
        <v>430</v>
      </c>
      <c r="L37" s="6" t="s">
        <v>430</v>
      </c>
      <c r="M37" s="6" t="s">
        <v>430</v>
      </c>
      <c r="N37" s="6" t="s">
        <v>430</v>
      </c>
      <c r="O37" s="6" t="s">
        <v>430</v>
      </c>
      <c r="P37" s="6" t="s">
        <v>430</v>
      </c>
      <c r="Q37" s="6" t="s">
        <v>430</v>
      </c>
      <c r="R37" s="6" t="s">
        <v>430</v>
      </c>
      <c r="S37" s="6" t="s">
        <v>430</v>
      </c>
      <c r="T37" s="6" t="s">
        <v>430</v>
      </c>
      <c r="U37" s="6" t="s">
        <v>430</v>
      </c>
      <c r="V37" s="6" t="s">
        <v>430</v>
      </c>
      <c r="W37" s="6" t="s">
        <v>430</v>
      </c>
      <c r="X37" s="6" t="s">
        <v>430</v>
      </c>
      <c r="Y37" s="6" t="s">
        <v>430</v>
      </c>
      <c r="Z37" s="6" t="s">
        <v>430</v>
      </c>
      <c r="AA37" s="6" t="s">
        <v>430</v>
      </c>
      <c r="AB37" s="6" t="s">
        <v>430</v>
      </c>
      <c r="AC37" s="6" t="s">
        <v>430</v>
      </c>
      <c r="AD37" s="6" t="s">
        <v>430</v>
      </c>
      <c r="AE37" s="60"/>
      <c r="AF37" s="26" t="s">
        <v>430</v>
      </c>
      <c r="AG37" s="26" t="s">
        <v>430</v>
      </c>
      <c r="AH37" s="26" t="s">
        <v>430</v>
      </c>
      <c r="AI37" s="26" t="s">
        <v>430</v>
      </c>
      <c r="AJ37" s="26" t="s">
        <v>430</v>
      </c>
      <c r="AK37" s="26" t="s">
        <v>430</v>
      </c>
      <c r="AL37" s="49" t="s">
        <v>49</v>
      </c>
    </row>
    <row r="38" spans="1:38" s="2" customFormat="1" ht="26.25" customHeight="1" thickBot="1" x14ac:dyDescent="0.25">
      <c r="A38" s="70" t="s">
        <v>70</v>
      </c>
      <c r="B38" s="70" t="s">
        <v>101</v>
      </c>
      <c r="C38" s="71" t="s">
        <v>102</v>
      </c>
      <c r="D38" s="77"/>
      <c r="E38" s="6" t="s">
        <v>430</v>
      </c>
      <c r="F38" s="6" t="s">
        <v>430</v>
      </c>
      <c r="G38" s="6" t="s">
        <v>430</v>
      </c>
      <c r="H38" s="6" t="s">
        <v>430</v>
      </c>
      <c r="I38" s="6" t="s">
        <v>430</v>
      </c>
      <c r="J38" s="6" t="s">
        <v>430</v>
      </c>
      <c r="K38" s="6" t="s">
        <v>430</v>
      </c>
      <c r="L38" s="6" t="s">
        <v>430</v>
      </c>
      <c r="M38" s="6" t="s">
        <v>430</v>
      </c>
      <c r="N38" s="6" t="s">
        <v>430</v>
      </c>
      <c r="O38" s="6" t="s">
        <v>430</v>
      </c>
      <c r="P38" s="6" t="s">
        <v>430</v>
      </c>
      <c r="Q38" s="6" t="s">
        <v>430</v>
      </c>
      <c r="R38" s="6" t="s">
        <v>430</v>
      </c>
      <c r="S38" s="6" t="s">
        <v>430</v>
      </c>
      <c r="T38" s="6" t="s">
        <v>430</v>
      </c>
      <c r="U38" s="6" t="s">
        <v>430</v>
      </c>
      <c r="V38" s="6" t="s">
        <v>430</v>
      </c>
      <c r="W38" s="6" t="s">
        <v>430</v>
      </c>
      <c r="X38" s="6" t="s">
        <v>430</v>
      </c>
      <c r="Y38" s="6" t="s">
        <v>430</v>
      </c>
      <c r="Z38" s="6" t="s">
        <v>430</v>
      </c>
      <c r="AA38" s="6" t="s">
        <v>430</v>
      </c>
      <c r="AB38" s="6" t="s">
        <v>430</v>
      </c>
      <c r="AC38" s="6" t="s">
        <v>430</v>
      </c>
      <c r="AD38" s="6" t="s">
        <v>430</v>
      </c>
      <c r="AE38" s="60"/>
      <c r="AF38" s="26" t="s">
        <v>430</v>
      </c>
      <c r="AG38" s="26" t="s">
        <v>430</v>
      </c>
      <c r="AH38" s="26" t="s">
        <v>430</v>
      </c>
      <c r="AI38" s="26" t="s">
        <v>430</v>
      </c>
      <c r="AJ38" s="26" t="s">
        <v>430</v>
      </c>
      <c r="AK38" s="26" t="s">
        <v>430</v>
      </c>
      <c r="AL38" s="49" t="s">
        <v>49</v>
      </c>
    </row>
    <row r="39" spans="1:38" s="2" customFormat="1" ht="26.25" customHeight="1" thickBot="1" x14ac:dyDescent="0.25">
      <c r="A39" s="70" t="s">
        <v>103</v>
      </c>
      <c r="B39" s="70" t="s">
        <v>104</v>
      </c>
      <c r="C39" s="71" t="s">
        <v>390</v>
      </c>
      <c r="D39" s="72"/>
      <c r="E39" s="6">
        <v>0.23658199999999999</v>
      </c>
      <c r="F39" s="6">
        <v>2.8864999999999998E-2</v>
      </c>
      <c r="G39" s="6">
        <v>9.3173000000000006E-2</v>
      </c>
      <c r="H39" s="6">
        <v>3.5618999999999998E-2</v>
      </c>
      <c r="I39" s="6">
        <v>0.117794</v>
      </c>
      <c r="J39" s="6">
        <v>0.150811</v>
      </c>
      <c r="K39" s="6">
        <v>0.23894000000000001</v>
      </c>
      <c r="L39" s="6">
        <v>2.9458999999999999E-2</v>
      </c>
      <c r="M39" s="6">
        <v>0.65009399999999995</v>
      </c>
      <c r="N39" s="6">
        <v>6.7352999999999996E-2</v>
      </c>
      <c r="O39" s="6">
        <v>2.663E-3</v>
      </c>
      <c r="P39" s="6">
        <v>9.9700000000000006E-4</v>
      </c>
      <c r="Q39" s="6">
        <v>7.9039999999999996E-3</v>
      </c>
      <c r="R39" s="6">
        <v>2.6477000000000001E-2</v>
      </c>
      <c r="S39" s="6">
        <v>7.4400000000000004E-3</v>
      </c>
      <c r="T39" s="6">
        <v>2.9118999999999999E-2</v>
      </c>
      <c r="U39" s="6">
        <v>1.2999999999999999E-4</v>
      </c>
      <c r="V39" s="6">
        <v>5.8358E-2</v>
      </c>
      <c r="W39" s="6">
        <v>5.0470000000000001E-2</v>
      </c>
      <c r="X39" s="6">
        <v>6.2602000000000005E-2</v>
      </c>
      <c r="Y39" s="6">
        <v>8.2625000000000004E-2</v>
      </c>
      <c r="Z39" s="6">
        <v>3.1528E-2</v>
      </c>
      <c r="AA39" s="6">
        <v>3.0890000000000001E-2</v>
      </c>
      <c r="AB39" s="6">
        <v>0.207645</v>
      </c>
      <c r="AC39" s="6">
        <v>6.136E-3</v>
      </c>
      <c r="AD39" s="6">
        <v>0.20394499999999999</v>
      </c>
      <c r="AE39" s="60"/>
      <c r="AF39" s="26">
        <v>157.49837429999997</v>
      </c>
      <c r="AG39" s="26">
        <v>54</v>
      </c>
      <c r="AH39" s="26">
        <v>1786.0350000000001</v>
      </c>
      <c r="AI39" s="26">
        <v>1065.806118968</v>
      </c>
      <c r="AJ39" s="26" t="s">
        <v>432</v>
      </c>
      <c r="AK39" s="26" t="s">
        <v>432</v>
      </c>
      <c r="AL39" s="49" t="s">
        <v>49</v>
      </c>
    </row>
    <row r="40" spans="1:38" s="2" customFormat="1" ht="26.25" customHeight="1" thickBot="1" x14ac:dyDescent="0.25">
      <c r="A40" s="70" t="s">
        <v>70</v>
      </c>
      <c r="B40" s="70" t="s">
        <v>105</v>
      </c>
      <c r="C40" s="71" t="s">
        <v>391</v>
      </c>
      <c r="D40" s="72"/>
      <c r="E40" s="6">
        <v>0.43649500000000002</v>
      </c>
      <c r="F40" s="6">
        <v>9.7430000000000003E-2</v>
      </c>
      <c r="G40" s="6">
        <v>1.7799999999999999E-4</v>
      </c>
      <c r="H40" s="6">
        <v>1.08E-4</v>
      </c>
      <c r="I40" s="6">
        <v>2.8971E-2</v>
      </c>
      <c r="J40" s="6">
        <v>2.8971E-2</v>
      </c>
      <c r="K40" s="6">
        <v>2.8971E-2</v>
      </c>
      <c r="L40" s="6">
        <v>1.7489000000000001E-2</v>
      </c>
      <c r="M40" s="6">
        <v>0.28681899999999999</v>
      </c>
      <c r="N40" s="6">
        <v>1.157E-3</v>
      </c>
      <c r="O40" s="6">
        <v>1.36E-4</v>
      </c>
      <c r="P40" s="6" t="s">
        <v>431</v>
      </c>
      <c r="Q40" s="6" t="s">
        <v>431</v>
      </c>
      <c r="R40" s="6">
        <v>6.7900000000000002E-4</v>
      </c>
      <c r="S40" s="6">
        <v>2.3099999999999999E-2</v>
      </c>
      <c r="T40" s="6">
        <v>9.5100000000000002E-4</v>
      </c>
      <c r="U40" s="6">
        <v>1.36E-4</v>
      </c>
      <c r="V40" s="6">
        <v>1.3587999999999999E-2</v>
      </c>
      <c r="W40" s="6" t="s">
        <v>431</v>
      </c>
      <c r="X40" s="6">
        <v>4.0999999999999999E-4</v>
      </c>
      <c r="Y40" s="6">
        <v>6.7699999999999998E-4</v>
      </c>
      <c r="Z40" s="6" t="s">
        <v>431</v>
      </c>
      <c r="AA40" s="6" t="s">
        <v>431</v>
      </c>
      <c r="AB40" s="6">
        <v>1.0870000000000001E-3</v>
      </c>
      <c r="AC40" s="6" t="s">
        <v>432</v>
      </c>
      <c r="AD40" s="6" t="s">
        <v>432</v>
      </c>
      <c r="AE40" s="60"/>
      <c r="AF40" s="26">
        <v>584.35677999999996</v>
      </c>
      <c r="AG40" s="26" t="s">
        <v>432</v>
      </c>
      <c r="AH40" s="26" t="s">
        <v>432</v>
      </c>
      <c r="AI40" s="26" t="s">
        <v>432</v>
      </c>
      <c r="AJ40" s="26" t="s">
        <v>432</v>
      </c>
      <c r="AK40" s="26" t="s">
        <v>432</v>
      </c>
      <c r="AL40" s="49" t="s">
        <v>49</v>
      </c>
    </row>
    <row r="41" spans="1:38" s="2" customFormat="1" ht="26.25" customHeight="1" thickBot="1" x14ac:dyDescent="0.25">
      <c r="A41" s="70" t="s">
        <v>103</v>
      </c>
      <c r="B41" s="70" t="s">
        <v>106</v>
      </c>
      <c r="C41" s="71" t="s">
        <v>400</v>
      </c>
      <c r="D41" s="72"/>
      <c r="E41" s="6">
        <v>4.8176810000000003</v>
      </c>
      <c r="F41" s="6">
        <v>3.256224</v>
      </c>
      <c r="G41" s="6">
        <v>0.240063</v>
      </c>
      <c r="H41" s="6">
        <v>4.6496000000000003E-2</v>
      </c>
      <c r="I41" s="6">
        <v>2.2409020000000002</v>
      </c>
      <c r="J41" s="6">
        <v>2.3282579999999999</v>
      </c>
      <c r="K41" s="6">
        <v>2.5301369999999999</v>
      </c>
      <c r="L41" s="6">
        <v>0.90316099999999999</v>
      </c>
      <c r="M41" s="6">
        <v>67.244122000000004</v>
      </c>
      <c r="N41" s="6">
        <v>2.687243</v>
      </c>
      <c r="O41" s="6">
        <v>0.28577999999999998</v>
      </c>
      <c r="P41" s="6">
        <v>6.9962999999999997E-2</v>
      </c>
      <c r="Q41" s="6">
        <v>4.9610000000000001E-2</v>
      </c>
      <c r="R41" s="6">
        <v>0.38054500000000002</v>
      </c>
      <c r="S41" s="6">
        <v>0.101143</v>
      </c>
      <c r="T41" s="6">
        <v>3.5941000000000001E-2</v>
      </c>
      <c r="U41" s="6">
        <v>8.3020000000000004E-3</v>
      </c>
      <c r="V41" s="6">
        <v>8.4005759999999992</v>
      </c>
      <c r="W41" s="6">
        <v>0.78870600000000002</v>
      </c>
      <c r="X41" s="6">
        <v>0.75252300000000005</v>
      </c>
      <c r="Y41" s="6">
        <v>0.64837699999999998</v>
      </c>
      <c r="Z41" s="6">
        <v>0.50824800000000003</v>
      </c>
      <c r="AA41" s="6">
        <v>0.824461</v>
      </c>
      <c r="AB41" s="6">
        <v>2.733609</v>
      </c>
      <c r="AC41" s="6">
        <v>0.16226399999999999</v>
      </c>
      <c r="AD41" s="6">
        <v>9.5680000000000001E-3</v>
      </c>
      <c r="AE41" s="60"/>
      <c r="AF41" s="26">
        <v>273</v>
      </c>
      <c r="AG41" s="26">
        <v>54</v>
      </c>
      <c r="AH41" s="26">
        <v>2251</v>
      </c>
      <c r="AI41" s="26">
        <v>16346</v>
      </c>
      <c r="AJ41" s="26">
        <v>405.4</v>
      </c>
      <c r="AK41" s="26" t="s">
        <v>432</v>
      </c>
      <c r="AL41" s="49" t="s">
        <v>49</v>
      </c>
    </row>
    <row r="42" spans="1:38" s="2" customFormat="1" ht="26.25" customHeight="1" thickBot="1" x14ac:dyDescent="0.25">
      <c r="A42" s="70" t="s">
        <v>70</v>
      </c>
      <c r="B42" s="70" t="s">
        <v>107</v>
      </c>
      <c r="C42" s="71" t="s">
        <v>108</v>
      </c>
      <c r="D42" s="72"/>
      <c r="E42" s="6">
        <v>6.7719000000000001E-2</v>
      </c>
      <c r="F42" s="6">
        <v>0.47281099999999998</v>
      </c>
      <c r="G42" s="6">
        <v>6.4999999999999994E-5</v>
      </c>
      <c r="H42" s="6">
        <v>2.5000000000000001E-5</v>
      </c>
      <c r="I42" s="6">
        <v>1.0602E-2</v>
      </c>
      <c r="J42" s="6">
        <v>1.0602E-2</v>
      </c>
      <c r="K42" s="6">
        <v>1.0602E-2</v>
      </c>
      <c r="L42" s="6">
        <v>2.3310000000000002E-3</v>
      </c>
      <c r="M42" s="6">
        <v>2.659367</v>
      </c>
      <c r="N42" s="6">
        <v>1.9095000000000001E-2</v>
      </c>
      <c r="O42" s="6">
        <v>5.3000000000000001E-5</v>
      </c>
      <c r="P42" s="6" t="s">
        <v>431</v>
      </c>
      <c r="Q42" s="6" t="s">
        <v>431</v>
      </c>
      <c r="R42" s="6">
        <v>2.6499999999999999E-4</v>
      </c>
      <c r="S42" s="6">
        <v>9.0100000000000006E-3</v>
      </c>
      <c r="T42" s="6">
        <v>3.7100000000000002E-4</v>
      </c>
      <c r="U42" s="6">
        <v>5.3000000000000001E-5</v>
      </c>
      <c r="V42" s="6">
        <v>5.3E-3</v>
      </c>
      <c r="W42" s="6" t="s">
        <v>431</v>
      </c>
      <c r="X42" s="6">
        <v>1.9699999999999999E-4</v>
      </c>
      <c r="Y42" s="6">
        <v>2.2699999999999999E-4</v>
      </c>
      <c r="Z42" s="6" t="s">
        <v>431</v>
      </c>
      <c r="AA42" s="6" t="s">
        <v>431</v>
      </c>
      <c r="AB42" s="6">
        <v>4.2400000000000001E-4</v>
      </c>
      <c r="AC42" s="6" t="s">
        <v>432</v>
      </c>
      <c r="AD42" s="6" t="s">
        <v>432</v>
      </c>
      <c r="AE42" s="60"/>
      <c r="AF42" s="26">
        <v>230.66</v>
      </c>
      <c r="AG42" s="26" t="s">
        <v>432</v>
      </c>
      <c r="AH42" s="26" t="s">
        <v>432</v>
      </c>
      <c r="AI42" s="26" t="s">
        <v>432</v>
      </c>
      <c r="AJ42" s="26" t="s">
        <v>432</v>
      </c>
      <c r="AK42" s="26" t="s">
        <v>432</v>
      </c>
      <c r="AL42" s="49" t="s">
        <v>49</v>
      </c>
    </row>
    <row r="43" spans="1:38" s="2" customFormat="1" ht="26.25" customHeight="1" thickBot="1" x14ac:dyDescent="0.25">
      <c r="A43" s="70" t="s">
        <v>103</v>
      </c>
      <c r="B43" s="70" t="s">
        <v>109</v>
      </c>
      <c r="C43" s="71" t="s">
        <v>110</v>
      </c>
      <c r="D43" s="72"/>
      <c r="E43" s="6">
        <v>0.15029300000000001</v>
      </c>
      <c r="F43" s="6">
        <v>1.0799E-2</v>
      </c>
      <c r="G43" s="6">
        <v>0.25053399999999998</v>
      </c>
      <c r="H43" s="6">
        <v>3.967E-3</v>
      </c>
      <c r="I43" s="6">
        <v>7.9164999999999999E-2</v>
      </c>
      <c r="J43" s="6">
        <v>9.425E-2</v>
      </c>
      <c r="K43" s="6">
        <v>0.124719</v>
      </c>
      <c r="L43" s="6">
        <v>3.1551999999999997E-2</v>
      </c>
      <c r="M43" s="6">
        <v>0.222937</v>
      </c>
      <c r="N43" s="6">
        <v>4.5435000000000003E-2</v>
      </c>
      <c r="O43" s="6">
        <v>7.1599999999999995E-4</v>
      </c>
      <c r="P43" s="6">
        <v>1.84E-4</v>
      </c>
      <c r="Q43" s="6">
        <v>1.3675E-2</v>
      </c>
      <c r="R43" s="6">
        <v>7.6639999999999998E-3</v>
      </c>
      <c r="S43" s="6">
        <v>9.7630000000000008E-3</v>
      </c>
      <c r="T43" s="6">
        <v>1.0964E-2</v>
      </c>
      <c r="U43" s="6">
        <v>3.9999999999999998E-6</v>
      </c>
      <c r="V43" s="6">
        <v>0.17239399999999999</v>
      </c>
      <c r="W43" s="6">
        <v>6.8440000000000003E-3</v>
      </c>
      <c r="X43" s="6">
        <v>9.613E-3</v>
      </c>
      <c r="Y43" s="6">
        <v>1.2321E-2</v>
      </c>
      <c r="Z43" s="6">
        <v>5.6379999999999998E-3</v>
      </c>
      <c r="AA43" s="6">
        <v>4.4710000000000001E-3</v>
      </c>
      <c r="AB43" s="6">
        <v>3.2043000000000002E-2</v>
      </c>
      <c r="AC43" s="6">
        <v>6.69E-4</v>
      </c>
      <c r="AD43" s="6">
        <v>7.0093000000000003E-2</v>
      </c>
      <c r="AE43" s="60"/>
      <c r="AF43" s="26">
        <v>579.30802489999996</v>
      </c>
      <c r="AG43" s="26">
        <v>9.18</v>
      </c>
      <c r="AH43" s="26">
        <v>339.26299999999998</v>
      </c>
      <c r="AI43" s="26">
        <v>107.22292040000001</v>
      </c>
      <c r="AJ43" s="26" t="s">
        <v>432</v>
      </c>
      <c r="AK43" s="26" t="s">
        <v>432</v>
      </c>
      <c r="AL43" s="49" t="s">
        <v>49</v>
      </c>
    </row>
    <row r="44" spans="1:38" s="2" customFormat="1" ht="26.25" customHeight="1" thickBot="1" x14ac:dyDescent="0.25">
      <c r="A44" s="70" t="s">
        <v>70</v>
      </c>
      <c r="B44" s="70" t="s">
        <v>111</v>
      </c>
      <c r="C44" s="71" t="s">
        <v>112</v>
      </c>
      <c r="D44" s="72"/>
      <c r="E44" s="6">
        <v>2.2705410000000001</v>
      </c>
      <c r="F44" s="6">
        <v>0.23429</v>
      </c>
      <c r="G44" s="6">
        <v>1.3190000000000001E-3</v>
      </c>
      <c r="H44" s="6">
        <v>5.2700000000000002E-4</v>
      </c>
      <c r="I44" s="6">
        <v>0.12604499999999999</v>
      </c>
      <c r="J44" s="6">
        <v>0.12604499999999999</v>
      </c>
      <c r="K44" s="6">
        <v>0.12604499999999999</v>
      </c>
      <c r="L44" s="6">
        <v>7.3197999999999999E-2</v>
      </c>
      <c r="M44" s="6">
        <v>0.793381</v>
      </c>
      <c r="N44" s="6">
        <v>2.4600000000000002E-4</v>
      </c>
      <c r="O44" s="6">
        <v>6.5899999999999997E-4</v>
      </c>
      <c r="P44" s="6" t="s">
        <v>431</v>
      </c>
      <c r="Q44" s="6" t="s">
        <v>431</v>
      </c>
      <c r="R44" s="6">
        <v>3.297E-3</v>
      </c>
      <c r="S44" s="6">
        <v>0.11208700000000001</v>
      </c>
      <c r="T44" s="6">
        <v>4.6150000000000002E-3</v>
      </c>
      <c r="U44" s="6">
        <v>6.5899999999999997E-4</v>
      </c>
      <c r="V44" s="6">
        <v>6.5934000000000006E-2</v>
      </c>
      <c r="W44" s="6" t="s">
        <v>431</v>
      </c>
      <c r="X44" s="6">
        <v>1.9789999999999999E-3</v>
      </c>
      <c r="Y44" s="6">
        <v>3.2959999999999999E-3</v>
      </c>
      <c r="Z44" s="6" t="s">
        <v>431</v>
      </c>
      <c r="AA44" s="6" t="s">
        <v>431</v>
      </c>
      <c r="AB44" s="6">
        <v>5.2750000000000002E-3</v>
      </c>
      <c r="AC44" s="6" t="s">
        <v>432</v>
      </c>
      <c r="AD44" s="6" t="s">
        <v>432</v>
      </c>
      <c r="AE44" s="60"/>
      <c r="AF44" s="26">
        <v>2788.7207588129754</v>
      </c>
      <c r="AG44" s="26" t="s">
        <v>432</v>
      </c>
      <c r="AH44" s="26" t="s">
        <v>432</v>
      </c>
      <c r="AI44" s="26" t="s">
        <v>432</v>
      </c>
      <c r="AJ44" s="26" t="s">
        <v>432</v>
      </c>
      <c r="AK44" s="26" t="s">
        <v>432</v>
      </c>
      <c r="AL44" s="49" t="s">
        <v>49</v>
      </c>
    </row>
    <row r="45" spans="1:38" s="2" customFormat="1" ht="26.25" customHeight="1" thickBot="1" x14ac:dyDescent="0.25">
      <c r="A45" s="70" t="s">
        <v>70</v>
      </c>
      <c r="B45" s="70" t="s">
        <v>113</v>
      </c>
      <c r="C45" s="71" t="s">
        <v>114</v>
      </c>
      <c r="D45" s="72"/>
      <c r="E45" s="6">
        <v>4.9298000000000002E-2</v>
      </c>
      <c r="F45" s="6">
        <v>1.758E-3</v>
      </c>
      <c r="G45" s="6">
        <v>1.256E-3</v>
      </c>
      <c r="H45" s="6" t="s">
        <v>431</v>
      </c>
      <c r="I45" s="6">
        <v>8.7900000000000001E-4</v>
      </c>
      <c r="J45" s="6">
        <v>9.4200000000000002E-4</v>
      </c>
      <c r="K45" s="6">
        <v>9.4200000000000002E-4</v>
      </c>
      <c r="L45" s="6">
        <v>2.7300000000000002E-4</v>
      </c>
      <c r="M45" s="6">
        <v>4.6470000000000001E-3</v>
      </c>
      <c r="N45" s="6">
        <v>8.2000000000000001E-5</v>
      </c>
      <c r="O45" s="6">
        <v>6.0000000000000002E-6</v>
      </c>
      <c r="P45" s="6">
        <v>1.9000000000000001E-5</v>
      </c>
      <c r="Q45" s="6">
        <v>2.5000000000000001E-5</v>
      </c>
      <c r="R45" s="6">
        <v>3.1000000000000001E-5</v>
      </c>
      <c r="S45" s="6">
        <v>5.53E-4</v>
      </c>
      <c r="T45" s="6">
        <v>6.2799999999999998E-4</v>
      </c>
      <c r="U45" s="6">
        <v>6.3E-5</v>
      </c>
      <c r="V45" s="6">
        <v>7.54E-4</v>
      </c>
      <c r="W45" s="6">
        <v>8.2000000000000001E-5</v>
      </c>
      <c r="X45" s="6" t="s">
        <v>431</v>
      </c>
      <c r="Y45" s="6" t="s">
        <v>431</v>
      </c>
      <c r="Z45" s="6" t="s">
        <v>431</v>
      </c>
      <c r="AA45" s="6" t="s">
        <v>431</v>
      </c>
      <c r="AB45" s="6" t="s">
        <v>431</v>
      </c>
      <c r="AC45" s="6">
        <v>5.0000000000000002E-5</v>
      </c>
      <c r="AD45" s="6">
        <v>2.4000000000000001E-5</v>
      </c>
      <c r="AE45" s="60"/>
      <c r="AF45" s="26">
        <v>27.202774999999999</v>
      </c>
      <c r="AG45" s="26" t="s">
        <v>432</v>
      </c>
      <c r="AH45" s="26" t="s">
        <v>432</v>
      </c>
      <c r="AI45" s="26" t="s">
        <v>432</v>
      </c>
      <c r="AJ45" s="26" t="s">
        <v>432</v>
      </c>
      <c r="AK45" s="26" t="s">
        <v>432</v>
      </c>
      <c r="AL45" s="49" t="s">
        <v>49</v>
      </c>
    </row>
    <row r="46" spans="1:38" s="2" customFormat="1" ht="26.25" customHeight="1" thickBot="1" x14ac:dyDescent="0.25">
      <c r="A46" s="70" t="s">
        <v>103</v>
      </c>
      <c r="B46" s="70" t="s">
        <v>115</v>
      </c>
      <c r="C46" s="71" t="s">
        <v>116</v>
      </c>
      <c r="D46" s="72"/>
      <c r="E46" s="6" t="s">
        <v>433</v>
      </c>
      <c r="F46" s="6" t="s">
        <v>433</v>
      </c>
      <c r="G46" s="6" t="s">
        <v>433</v>
      </c>
      <c r="H46" s="6" t="s">
        <v>433</v>
      </c>
      <c r="I46" s="6" t="s">
        <v>433</v>
      </c>
      <c r="J46" s="6" t="s">
        <v>433</v>
      </c>
      <c r="K46" s="6" t="s">
        <v>433</v>
      </c>
      <c r="L46" s="6" t="s">
        <v>433</v>
      </c>
      <c r="M46" s="6" t="s">
        <v>433</v>
      </c>
      <c r="N46" s="6" t="s">
        <v>433</v>
      </c>
      <c r="O46" s="6" t="s">
        <v>433</v>
      </c>
      <c r="P46" s="6" t="s">
        <v>433</v>
      </c>
      <c r="Q46" s="6" t="s">
        <v>433</v>
      </c>
      <c r="R46" s="6" t="s">
        <v>433</v>
      </c>
      <c r="S46" s="6" t="s">
        <v>433</v>
      </c>
      <c r="T46" s="6" t="s">
        <v>433</v>
      </c>
      <c r="U46" s="6" t="s">
        <v>433</v>
      </c>
      <c r="V46" s="6" t="s">
        <v>433</v>
      </c>
      <c r="W46" s="6" t="s">
        <v>433</v>
      </c>
      <c r="X46" s="6" t="s">
        <v>433</v>
      </c>
      <c r="Y46" s="6" t="s">
        <v>433</v>
      </c>
      <c r="Z46" s="6" t="s">
        <v>433</v>
      </c>
      <c r="AA46" s="6" t="s">
        <v>433</v>
      </c>
      <c r="AB46" s="6" t="s">
        <v>433</v>
      </c>
      <c r="AC46" s="6" t="s">
        <v>433</v>
      </c>
      <c r="AD46" s="6" t="s">
        <v>433</v>
      </c>
      <c r="AE46" s="60"/>
      <c r="AF46" s="26" t="s">
        <v>433</v>
      </c>
      <c r="AG46" s="26" t="s">
        <v>433</v>
      </c>
      <c r="AH46" s="26" t="s">
        <v>433</v>
      </c>
      <c r="AI46" s="26" t="s">
        <v>433</v>
      </c>
      <c r="AJ46" s="26" t="s">
        <v>433</v>
      </c>
      <c r="AK46" s="26" t="s">
        <v>432</v>
      </c>
      <c r="AL46" s="49" t="s">
        <v>49</v>
      </c>
    </row>
    <row r="47" spans="1:38" s="2" customFormat="1" ht="26.25" customHeight="1" thickBot="1" x14ac:dyDescent="0.25">
      <c r="A47" s="70" t="s">
        <v>70</v>
      </c>
      <c r="B47" s="70" t="s">
        <v>117</v>
      </c>
      <c r="C47" s="71" t="s">
        <v>118</v>
      </c>
      <c r="D47" s="72"/>
      <c r="E47" s="6" t="s">
        <v>433</v>
      </c>
      <c r="F47" s="6" t="s">
        <v>433</v>
      </c>
      <c r="G47" s="6" t="s">
        <v>433</v>
      </c>
      <c r="H47" s="6" t="s">
        <v>433</v>
      </c>
      <c r="I47" s="6" t="s">
        <v>433</v>
      </c>
      <c r="J47" s="6" t="s">
        <v>433</v>
      </c>
      <c r="K47" s="6" t="s">
        <v>433</v>
      </c>
      <c r="L47" s="6" t="s">
        <v>433</v>
      </c>
      <c r="M47" s="6" t="s">
        <v>433</v>
      </c>
      <c r="N47" s="6" t="s">
        <v>433</v>
      </c>
      <c r="O47" s="6" t="s">
        <v>433</v>
      </c>
      <c r="P47" s="6" t="s">
        <v>433</v>
      </c>
      <c r="Q47" s="6" t="s">
        <v>433</v>
      </c>
      <c r="R47" s="6" t="s">
        <v>433</v>
      </c>
      <c r="S47" s="6" t="s">
        <v>433</v>
      </c>
      <c r="T47" s="6" t="s">
        <v>433</v>
      </c>
      <c r="U47" s="6" t="s">
        <v>433</v>
      </c>
      <c r="V47" s="6" t="s">
        <v>433</v>
      </c>
      <c r="W47" s="6" t="s">
        <v>433</v>
      </c>
      <c r="X47" s="6" t="s">
        <v>433</v>
      </c>
      <c r="Y47" s="6" t="s">
        <v>433</v>
      </c>
      <c r="Z47" s="6" t="s">
        <v>433</v>
      </c>
      <c r="AA47" s="6" t="s">
        <v>433</v>
      </c>
      <c r="AB47" s="6" t="s">
        <v>433</v>
      </c>
      <c r="AC47" s="6" t="s">
        <v>433</v>
      </c>
      <c r="AD47" s="6" t="s">
        <v>433</v>
      </c>
      <c r="AE47" s="60"/>
      <c r="AF47" s="26" t="s">
        <v>433</v>
      </c>
      <c r="AG47" s="26" t="s">
        <v>433</v>
      </c>
      <c r="AH47" s="26" t="s">
        <v>433</v>
      </c>
      <c r="AI47" s="26" t="s">
        <v>433</v>
      </c>
      <c r="AJ47" s="26" t="s">
        <v>432</v>
      </c>
      <c r="AK47" s="26" t="s">
        <v>432</v>
      </c>
      <c r="AL47" s="49" t="s">
        <v>49</v>
      </c>
    </row>
    <row r="48" spans="1:38" s="2" customFormat="1" ht="26.25" customHeight="1" thickBot="1" x14ac:dyDescent="0.25">
      <c r="A48" s="70" t="s">
        <v>119</v>
      </c>
      <c r="B48" s="70" t="s">
        <v>120</v>
      </c>
      <c r="C48" s="71" t="s">
        <v>121</v>
      </c>
      <c r="D48" s="72"/>
      <c r="E48" s="6" t="s">
        <v>430</v>
      </c>
      <c r="F48" s="6" t="s">
        <v>430</v>
      </c>
      <c r="G48" s="6" t="s">
        <v>430</v>
      </c>
      <c r="H48" s="6" t="s">
        <v>430</v>
      </c>
      <c r="I48" s="6" t="s">
        <v>430</v>
      </c>
      <c r="J48" s="6" t="s">
        <v>430</v>
      </c>
      <c r="K48" s="6" t="s">
        <v>430</v>
      </c>
      <c r="L48" s="6" t="s">
        <v>430</v>
      </c>
      <c r="M48" s="6" t="s">
        <v>430</v>
      </c>
      <c r="N48" s="6" t="s">
        <v>430</v>
      </c>
      <c r="O48" s="6" t="s">
        <v>430</v>
      </c>
      <c r="P48" s="6" t="s">
        <v>430</v>
      </c>
      <c r="Q48" s="6" t="s">
        <v>430</v>
      </c>
      <c r="R48" s="6" t="s">
        <v>430</v>
      </c>
      <c r="S48" s="6" t="s">
        <v>430</v>
      </c>
      <c r="T48" s="6" t="s">
        <v>430</v>
      </c>
      <c r="U48" s="6" t="s">
        <v>430</v>
      </c>
      <c r="V48" s="6" t="s">
        <v>430</v>
      </c>
      <c r="W48" s="6" t="s">
        <v>430</v>
      </c>
      <c r="X48" s="6" t="s">
        <v>430</v>
      </c>
      <c r="Y48" s="6" t="s">
        <v>430</v>
      </c>
      <c r="Z48" s="6" t="s">
        <v>430</v>
      </c>
      <c r="AA48" s="6" t="s">
        <v>430</v>
      </c>
      <c r="AB48" s="6" t="s">
        <v>430</v>
      </c>
      <c r="AC48" s="6" t="s">
        <v>430</v>
      </c>
      <c r="AD48" s="6" t="s">
        <v>430</v>
      </c>
      <c r="AE48" s="60"/>
      <c r="AF48" s="6" t="s">
        <v>430</v>
      </c>
      <c r="AG48" s="6" t="s">
        <v>430</v>
      </c>
      <c r="AH48" s="6" t="s">
        <v>430</v>
      </c>
      <c r="AI48" s="6" t="s">
        <v>430</v>
      </c>
      <c r="AJ48" s="6" t="s">
        <v>430</v>
      </c>
      <c r="AK48" s="6" t="s">
        <v>430</v>
      </c>
      <c r="AL48" s="49" t="s">
        <v>122</v>
      </c>
    </row>
    <row r="49" spans="1:38" s="2" customFormat="1" ht="26.25" customHeight="1" thickBot="1" x14ac:dyDescent="0.25">
      <c r="A49" s="70" t="s">
        <v>119</v>
      </c>
      <c r="B49" s="70" t="s">
        <v>123</v>
      </c>
      <c r="C49" s="71" t="s">
        <v>124</v>
      </c>
      <c r="D49" s="72"/>
      <c r="E49" s="6" t="s">
        <v>432</v>
      </c>
      <c r="F49" s="6" t="s">
        <v>432</v>
      </c>
      <c r="G49" s="6" t="s">
        <v>432</v>
      </c>
      <c r="H49" s="6" t="s">
        <v>432</v>
      </c>
      <c r="I49" s="6" t="s">
        <v>432</v>
      </c>
      <c r="J49" s="6" t="s">
        <v>432</v>
      </c>
      <c r="K49" s="6" t="s">
        <v>432</v>
      </c>
      <c r="L49" s="6" t="s">
        <v>432</v>
      </c>
      <c r="M49" s="6" t="s">
        <v>432</v>
      </c>
      <c r="N49" s="6" t="s">
        <v>432</v>
      </c>
      <c r="O49" s="6" t="s">
        <v>432</v>
      </c>
      <c r="P49" s="6" t="s">
        <v>432</v>
      </c>
      <c r="Q49" s="6" t="s">
        <v>432</v>
      </c>
      <c r="R49" s="6" t="s">
        <v>432</v>
      </c>
      <c r="S49" s="6" t="s">
        <v>432</v>
      </c>
      <c r="T49" s="6" t="s">
        <v>432</v>
      </c>
      <c r="U49" s="6" t="s">
        <v>432</v>
      </c>
      <c r="V49" s="6" t="s">
        <v>432</v>
      </c>
      <c r="W49" s="6" t="s">
        <v>432</v>
      </c>
      <c r="X49" s="6" t="s">
        <v>432</v>
      </c>
      <c r="Y49" s="6" t="s">
        <v>432</v>
      </c>
      <c r="Z49" s="6" t="s">
        <v>432</v>
      </c>
      <c r="AA49" s="6" t="s">
        <v>432</v>
      </c>
      <c r="AB49" s="6" t="s">
        <v>432</v>
      </c>
      <c r="AC49" s="6" t="s">
        <v>432</v>
      </c>
      <c r="AD49" s="6" t="s">
        <v>432</v>
      </c>
      <c r="AE49" s="60"/>
      <c r="AF49" s="26" t="s">
        <v>432</v>
      </c>
      <c r="AG49" s="26" t="s">
        <v>432</v>
      </c>
      <c r="AH49" s="26" t="s">
        <v>432</v>
      </c>
      <c r="AI49" s="26" t="s">
        <v>432</v>
      </c>
      <c r="AJ49" s="26" t="s">
        <v>432</v>
      </c>
      <c r="AK49" s="26" t="s">
        <v>432</v>
      </c>
      <c r="AL49" s="49" t="s">
        <v>125</v>
      </c>
    </row>
    <row r="50" spans="1:38" s="2" customFormat="1" ht="26.25" customHeight="1" thickBot="1" x14ac:dyDescent="0.25">
      <c r="A50" s="70" t="s">
        <v>119</v>
      </c>
      <c r="B50" s="70" t="s">
        <v>126</v>
      </c>
      <c r="C50" s="71" t="s">
        <v>127</v>
      </c>
      <c r="D50" s="72"/>
      <c r="E50" s="6">
        <v>2.4216999999999999E-2</v>
      </c>
      <c r="F50" s="6" t="s">
        <v>432</v>
      </c>
      <c r="G50" s="6">
        <v>2.8905E-2</v>
      </c>
      <c r="H50" s="6">
        <v>0.15670100000000001</v>
      </c>
      <c r="I50" s="6">
        <v>5.5449999999999996E-3</v>
      </c>
      <c r="J50" s="6">
        <v>5.4337000000000003E-2</v>
      </c>
      <c r="K50" s="6">
        <v>0.110892</v>
      </c>
      <c r="L50" s="6" t="s">
        <v>431</v>
      </c>
      <c r="M50" s="6">
        <v>0.16538900000000001</v>
      </c>
      <c r="N50" s="6" t="s">
        <v>432</v>
      </c>
      <c r="O50" s="6" t="s">
        <v>432</v>
      </c>
      <c r="P50" s="6" t="s">
        <v>432</v>
      </c>
      <c r="Q50" s="6" t="s">
        <v>432</v>
      </c>
      <c r="R50" s="6" t="s">
        <v>432</v>
      </c>
      <c r="S50" s="6" t="s">
        <v>432</v>
      </c>
      <c r="T50" s="6" t="s">
        <v>432</v>
      </c>
      <c r="U50" s="6" t="s">
        <v>432</v>
      </c>
      <c r="V50" s="6" t="s">
        <v>432</v>
      </c>
      <c r="W50" s="6" t="s">
        <v>432</v>
      </c>
      <c r="X50" s="6" t="s">
        <v>432</v>
      </c>
      <c r="Y50" s="6" t="s">
        <v>432</v>
      </c>
      <c r="Z50" s="6" t="s">
        <v>432</v>
      </c>
      <c r="AA50" s="6" t="s">
        <v>432</v>
      </c>
      <c r="AB50" s="6" t="s">
        <v>432</v>
      </c>
      <c r="AC50" s="6" t="s">
        <v>432</v>
      </c>
      <c r="AD50" s="6" t="s">
        <v>432</v>
      </c>
      <c r="AE50" s="60"/>
      <c r="AF50" s="26" t="s">
        <v>432</v>
      </c>
      <c r="AG50" s="26" t="s">
        <v>432</v>
      </c>
      <c r="AH50" s="26" t="s">
        <v>432</v>
      </c>
      <c r="AI50" s="26" t="s">
        <v>432</v>
      </c>
      <c r="AJ50" s="26" t="s">
        <v>432</v>
      </c>
      <c r="AK50" s="26" t="s">
        <v>432</v>
      </c>
      <c r="AL50" s="49" t="s">
        <v>412</v>
      </c>
    </row>
    <row r="51" spans="1:38" s="2" customFormat="1" ht="26.25" customHeight="1" thickBot="1" x14ac:dyDescent="0.25">
      <c r="A51" s="70" t="s">
        <v>119</v>
      </c>
      <c r="B51" s="74" t="s">
        <v>128</v>
      </c>
      <c r="C51" s="71" t="s">
        <v>129</v>
      </c>
      <c r="D51" s="72"/>
      <c r="E51" s="201" t="s">
        <v>430</v>
      </c>
      <c r="F51" s="201" t="s">
        <v>430</v>
      </c>
      <c r="G51" s="201" t="s">
        <v>430</v>
      </c>
      <c r="H51" s="201" t="s">
        <v>430</v>
      </c>
      <c r="I51" s="201" t="s">
        <v>430</v>
      </c>
      <c r="J51" s="201" t="s">
        <v>430</v>
      </c>
      <c r="K51" s="201" t="s">
        <v>430</v>
      </c>
      <c r="L51" s="201" t="s">
        <v>430</v>
      </c>
      <c r="M51" s="201" t="s">
        <v>430</v>
      </c>
      <c r="N51" s="201" t="s">
        <v>430</v>
      </c>
      <c r="O51" s="201" t="s">
        <v>430</v>
      </c>
      <c r="P51" s="201" t="s">
        <v>430</v>
      </c>
      <c r="Q51" s="201" t="s">
        <v>430</v>
      </c>
      <c r="R51" s="201" t="s">
        <v>430</v>
      </c>
      <c r="S51" s="201" t="s">
        <v>430</v>
      </c>
      <c r="T51" s="201" t="s">
        <v>430</v>
      </c>
      <c r="U51" s="201" t="s">
        <v>430</v>
      </c>
      <c r="V51" s="201" t="s">
        <v>430</v>
      </c>
      <c r="W51" s="201" t="s">
        <v>430</v>
      </c>
      <c r="X51" s="201" t="s">
        <v>430</v>
      </c>
      <c r="Y51" s="201" t="s">
        <v>430</v>
      </c>
      <c r="Z51" s="201" t="s">
        <v>430</v>
      </c>
      <c r="AA51" s="201" t="s">
        <v>430</v>
      </c>
      <c r="AB51" s="201" t="s">
        <v>430</v>
      </c>
      <c r="AC51" s="201" t="s">
        <v>430</v>
      </c>
      <c r="AD51" s="201" t="s">
        <v>430</v>
      </c>
      <c r="AE51" s="60"/>
      <c r="AF51" s="201" t="s">
        <v>430</v>
      </c>
      <c r="AG51" s="201" t="s">
        <v>430</v>
      </c>
      <c r="AH51" s="201" t="s">
        <v>430</v>
      </c>
      <c r="AI51" s="201" t="s">
        <v>430</v>
      </c>
      <c r="AJ51" s="201" t="s">
        <v>430</v>
      </c>
      <c r="AK51" s="201" t="s">
        <v>430</v>
      </c>
      <c r="AL51" s="49" t="s">
        <v>130</v>
      </c>
    </row>
    <row r="52" spans="1:38" s="2" customFormat="1" ht="26.25" customHeight="1" thickBot="1" x14ac:dyDescent="0.25">
      <c r="A52" s="70" t="s">
        <v>119</v>
      </c>
      <c r="B52" s="74" t="s">
        <v>131</v>
      </c>
      <c r="C52" s="76" t="s">
        <v>392</v>
      </c>
      <c r="D52" s="73"/>
      <c r="E52" s="6" t="s">
        <v>432</v>
      </c>
      <c r="F52" s="6">
        <v>0.177839</v>
      </c>
      <c r="G52" s="6">
        <v>5.3899999999999998E-4</v>
      </c>
      <c r="H52" s="6">
        <v>1.2400000000000001E-4</v>
      </c>
      <c r="I52" s="6">
        <v>7.221E-3</v>
      </c>
      <c r="J52" s="6">
        <v>1.2766E-2</v>
      </c>
      <c r="K52" s="6">
        <v>2.6845000000000001E-2</v>
      </c>
      <c r="L52" s="6" t="s">
        <v>432</v>
      </c>
      <c r="M52" s="6">
        <v>5.8520000000000004E-3</v>
      </c>
      <c r="N52" s="6" t="s">
        <v>432</v>
      </c>
      <c r="O52" s="6" t="s">
        <v>432</v>
      </c>
      <c r="P52" s="6" t="s">
        <v>432</v>
      </c>
      <c r="Q52" s="6" t="s">
        <v>432</v>
      </c>
      <c r="R52" s="6" t="s">
        <v>432</v>
      </c>
      <c r="S52" s="6" t="s">
        <v>432</v>
      </c>
      <c r="T52" s="6" t="s">
        <v>432</v>
      </c>
      <c r="U52" s="6" t="s">
        <v>432</v>
      </c>
      <c r="V52" s="6" t="s">
        <v>432</v>
      </c>
      <c r="W52" s="6" t="s">
        <v>432</v>
      </c>
      <c r="X52" s="6" t="s">
        <v>432</v>
      </c>
      <c r="Y52" s="6" t="s">
        <v>432</v>
      </c>
      <c r="Z52" s="6" t="s">
        <v>432</v>
      </c>
      <c r="AA52" s="6" t="s">
        <v>432</v>
      </c>
      <c r="AB52" s="6" t="s">
        <v>432</v>
      </c>
      <c r="AC52" s="6" t="s">
        <v>432</v>
      </c>
      <c r="AD52" s="6" t="s">
        <v>432</v>
      </c>
      <c r="AE52" s="60"/>
      <c r="AF52" s="26" t="s">
        <v>432</v>
      </c>
      <c r="AG52" s="26" t="s">
        <v>432</v>
      </c>
      <c r="AH52" s="26" t="s">
        <v>432</v>
      </c>
      <c r="AI52" s="26" t="s">
        <v>432</v>
      </c>
      <c r="AJ52" s="26" t="s">
        <v>432</v>
      </c>
      <c r="AK52" s="26" t="s">
        <v>432</v>
      </c>
      <c r="AL52" s="49" t="s">
        <v>132</v>
      </c>
    </row>
    <row r="53" spans="1:38" s="2" customFormat="1" ht="26.25" customHeight="1" thickBot="1" x14ac:dyDescent="0.25">
      <c r="A53" s="70" t="s">
        <v>119</v>
      </c>
      <c r="B53" s="74" t="s">
        <v>133</v>
      </c>
      <c r="C53" s="76" t="s">
        <v>134</v>
      </c>
      <c r="D53" s="73"/>
      <c r="E53" s="6" t="s">
        <v>432</v>
      </c>
      <c r="F53" s="6">
        <v>0.90112400000000004</v>
      </c>
      <c r="G53" s="6" t="s">
        <v>431</v>
      </c>
      <c r="H53" s="6" t="s">
        <v>432</v>
      </c>
      <c r="I53" s="6" t="s">
        <v>432</v>
      </c>
      <c r="J53" s="6" t="s">
        <v>432</v>
      </c>
      <c r="K53" s="6" t="s">
        <v>432</v>
      </c>
      <c r="L53" s="6" t="s">
        <v>432</v>
      </c>
      <c r="M53" s="6" t="s">
        <v>432</v>
      </c>
      <c r="N53" s="6" t="s">
        <v>432</v>
      </c>
      <c r="O53" s="6" t="s">
        <v>432</v>
      </c>
      <c r="P53" s="6" t="s">
        <v>432</v>
      </c>
      <c r="Q53" s="6" t="s">
        <v>432</v>
      </c>
      <c r="R53" s="6" t="s">
        <v>432</v>
      </c>
      <c r="S53" s="6" t="s">
        <v>432</v>
      </c>
      <c r="T53" s="6" t="s">
        <v>432</v>
      </c>
      <c r="U53" s="6" t="s">
        <v>432</v>
      </c>
      <c r="V53" s="6" t="s">
        <v>432</v>
      </c>
      <c r="W53" s="6" t="s">
        <v>432</v>
      </c>
      <c r="X53" s="6" t="s">
        <v>432</v>
      </c>
      <c r="Y53" s="6" t="s">
        <v>432</v>
      </c>
      <c r="Z53" s="6" t="s">
        <v>432</v>
      </c>
      <c r="AA53" s="6" t="s">
        <v>432</v>
      </c>
      <c r="AB53" s="6" t="s">
        <v>432</v>
      </c>
      <c r="AC53" s="6" t="s">
        <v>432</v>
      </c>
      <c r="AD53" s="6" t="s">
        <v>432</v>
      </c>
      <c r="AE53" s="60"/>
      <c r="AF53" s="26" t="s">
        <v>432</v>
      </c>
      <c r="AG53" s="26" t="s">
        <v>432</v>
      </c>
      <c r="AH53" s="26" t="s">
        <v>432</v>
      </c>
      <c r="AI53" s="26" t="s">
        <v>432</v>
      </c>
      <c r="AJ53" s="26" t="s">
        <v>432</v>
      </c>
      <c r="AK53" s="26">
        <v>0.26</v>
      </c>
      <c r="AL53" s="49" t="s">
        <v>135</v>
      </c>
    </row>
    <row r="54" spans="1:38" s="2" customFormat="1" ht="37.5" customHeight="1" thickBot="1" x14ac:dyDescent="0.25">
      <c r="A54" s="70" t="s">
        <v>119</v>
      </c>
      <c r="B54" s="74" t="s">
        <v>136</v>
      </c>
      <c r="C54" s="76" t="s">
        <v>137</v>
      </c>
      <c r="D54" s="73"/>
      <c r="E54" s="6" t="s">
        <v>432</v>
      </c>
      <c r="F54" s="6">
        <v>1.3929E-2</v>
      </c>
      <c r="G54" s="6" t="s">
        <v>432</v>
      </c>
      <c r="H54" s="6" t="s">
        <v>432</v>
      </c>
      <c r="I54" s="6" t="s">
        <v>432</v>
      </c>
      <c r="J54" s="6" t="s">
        <v>432</v>
      </c>
      <c r="K54" s="6" t="s">
        <v>432</v>
      </c>
      <c r="L54" s="6" t="s">
        <v>432</v>
      </c>
      <c r="M54" s="6" t="s">
        <v>432</v>
      </c>
      <c r="N54" s="6" t="s">
        <v>432</v>
      </c>
      <c r="O54" s="6" t="s">
        <v>432</v>
      </c>
      <c r="P54" s="6" t="s">
        <v>432</v>
      </c>
      <c r="Q54" s="6" t="s">
        <v>432</v>
      </c>
      <c r="R54" s="6" t="s">
        <v>432</v>
      </c>
      <c r="S54" s="6" t="s">
        <v>432</v>
      </c>
      <c r="T54" s="6" t="s">
        <v>432</v>
      </c>
      <c r="U54" s="6" t="s">
        <v>432</v>
      </c>
      <c r="V54" s="6" t="s">
        <v>432</v>
      </c>
      <c r="W54" s="6" t="s">
        <v>432</v>
      </c>
      <c r="X54" s="6" t="s">
        <v>432</v>
      </c>
      <c r="Y54" s="6" t="s">
        <v>432</v>
      </c>
      <c r="Z54" s="6" t="s">
        <v>432</v>
      </c>
      <c r="AA54" s="6" t="s">
        <v>432</v>
      </c>
      <c r="AB54" s="6" t="s">
        <v>432</v>
      </c>
      <c r="AC54" s="6" t="s">
        <v>432</v>
      </c>
      <c r="AD54" s="6" t="s">
        <v>432</v>
      </c>
      <c r="AE54" s="60"/>
      <c r="AF54" s="26" t="s">
        <v>432</v>
      </c>
      <c r="AG54" s="26" t="s">
        <v>432</v>
      </c>
      <c r="AH54" s="26" t="s">
        <v>432</v>
      </c>
      <c r="AI54" s="26" t="s">
        <v>432</v>
      </c>
      <c r="AJ54" s="26" t="s">
        <v>432</v>
      </c>
      <c r="AK54" s="26">
        <v>500</v>
      </c>
      <c r="AL54" s="49" t="s">
        <v>419</v>
      </c>
    </row>
    <row r="55" spans="1:38" s="2" customFormat="1" ht="26.25" customHeight="1" thickBot="1" x14ac:dyDescent="0.25">
      <c r="A55" s="70" t="s">
        <v>119</v>
      </c>
      <c r="B55" s="74" t="s">
        <v>138</v>
      </c>
      <c r="C55" s="76" t="s">
        <v>139</v>
      </c>
      <c r="D55" s="73"/>
      <c r="E55" s="6">
        <v>6.3E-5</v>
      </c>
      <c r="F55" s="6">
        <v>6.0000000000000002E-6</v>
      </c>
      <c r="G55" s="6">
        <v>3.0000000000000001E-5</v>
      </c>
      <c r="H55" s="6" t="s">
        <v>431</v>
      </c>
      <c r="I55" s="6">
        <v>4.1999999999999998E-5</v>
      </c>
      <c r="J55" s="6">
        <v>5.1999999999999997E-5</v>
      </c>
      <c r="K55" s="6">
        <v>6.3E-5</v>
      </c>
      <c r="L55" s="6">
        <v>1.0000000000000001E-5</v>
      </c>
      <c r="M55" s="6">
        <v>6.3E-5</v>
      </c>
      <c r="N55" s="6">
        <v>6.0000000000000002E-6</v>
      </c>
      <c r="O55" s="6">
        <v>0</v>
      </c>
      <c r="P55" s="6">
        <v>0</v>
      </c>
      <c r="Q55" s="6">
        <v>3.9999999999999998E-6</v>
      </c>
      <c r="R55" s="6">
        <v>9.9999999999999995E-7</v>
      </c>
      <c r="S55" s="6">
        <v>6.9999999999999999E-6</v>
      </c>
      <c r="T55" s="6">
        <v>3.0000000000000001E-6</v>
      </c>
      <c r="U55" s="6" t="s">
        <v>431</v>
      </c>
      <c r="V55" s="6">
        <v>3.9999999999999998E-6</v>
      </c>
      <c r="W55" s="6" t="s">
        <v>432</v>
      </c>
      <c r="X55" s="6" t="s">
        <v>432</v>
      </c>
      <c r="Y55" s="6" t="s">
        <v>432</v>
      </c>
      <c r="Z55" s="6" t="s">
        <v>432</v>
      </c>
      <c r="AA55" s="6" t="s">
        <v>432</v>
      </c>
      <c r="AB55" s="6" t="s">
        <v>432</v>
      </c>
      <c r="AC55" s="6" t="s">
        <v>432</v>
      </c>
      <c r="AD55" s="6" t="s">
        <v>432</v>
      </c>
      <c r="AE55" s="60"/>
      <c r="AF55" s="26" t="s">
        <v>432</v>
      </c>
      <c r="AG55" s="26" t="s">
        <v>432</v>
      </c>
      <c r="AH55" s="26" t="s">
        <v>432</v>
      </c>
      <c r="AI55" s="26" t="s">
        <v>432</v>
      </c>
      <c r="AJ55" s="26" t="s">
        <v>432</v>
      </c>
      <c r="AK55" s="26" t="s">
        <v>432</v>
      </c>
      <c r="AL55" s="49" t="s">
        <v>140</v>
      </c>
    </row>
    <row r="56" spans="1:38" s="2" customFormat="1" ht="26.25" customHeight="1" thickBot="1" x14ac:dyDescent="0.25">
      <c r="A56" s="74" t="s">
        <v>119</v>
      </c>
      <c r="B56" s="74" t="s">
        <v>141</v>
      </c>
      <c r="C56" s="76" t="s">
        <v>401</v>
      </c>
      <c r="D56" s="73"/>
      <c r="E56" s="6" t="s">
        <v>430</v>
      </c>
      <c r="F56" s="6" t="s">
        <v>430</v>
      </c>
      <c r="G56" s="6" t="s">
        <v>430</v>
      </c>
      <c r="H56" s="6" t="s">
        <v>430</v>
      </c>
      <c r="I56" s="6" t="s">
        <v>430</v>
      </c>
      <c r="J56" s="6" t="s">
        <v>430</v>
      </c>
      <c r="K56" s="6" t="s">
        <v>430</v>
      </c>
      <c r="L56" s="6" t="s">
        <v>430</v>
      </c>
      <c r="M56" s="6" t="s">
        <v>430</v>
      </c>
      <c r="N56" s="6" t="s">
        <v>430</v>
      </c>
      <c r="O56" s="6" t="s">
        <v>430</v>
      </c>
      <c r="P56" s="6" t="s">
        <v>430</v>
      </c>
      <c r="Q56" s="6" t="s">
        <v>430</v>
      </c>
      <c r="R56" s="6" t="s">
        <v>430</v>
      </c>
      <c r="S56" s="6" t="s">
        <v>430</v>
      </c>
      <c r="T56" s="6" t="s">
        <v>430</v>
      </c>
      <c r="U56" s="6" t="s">
        <v>430</v>
      </c>
      <c r="V56" s="6" t="s">
        <v>430</v>
      </c>
      <c r="W56" s="6" t="s">
        <v>430</v>
      </c>
      <c r="X56" s="6" t="s">
        <v>430</v>
      </c>
      <c r="Y56" s="6" t="s">
        <v>430</v>
      </c>
      <c r="Z56" s="6" t="s">
        <v>430</v>
      </c>
      <c r="AA56" s="6" t="s">
        <v>430</v>
      </c>
      <c r="AB56" s="6" t="s">
        <v>430</v>
      </c>
      <c r="AC56" s="6" t="s">
        <v>430</v>
      </c>
      <c r="AD56" s="6" t="s">
        <v>430</v>
      </c>
      <c r="AE56" s="60"/>
      <c r="AF56" s="6" t="s">
        <v>430</v>
      </c>
      <c r="AG56" s="6" t="s">
        <v>430</v>
      </c>
      <c r="AH56" s="6" t="s">
        <v>430</v>
      </c>
      <c r="AI56" s="6" t="s">
        <v>430</v>
      </c>
      <c r="AJ56" s="6" t="s">
        <v>430</v>
      </c>
      <c r="AK56" s="6" t="s">
        <v>430</v>
      </c>
      <c r="AL56" s="49" t="s">
        <v>412</v>
      </c>
    </row>
    <row r="57" spans="1:38" s="2" customFormat="1" ht="26.25" customHeight="1" thickBot="1" x14ac:dyDescent="0.25">
      <c r="A57" s="70" t="s">
        <v>53</v>
      </c>
      <c r="B57" s="70" t="s">
        <v>143</v>
      </c>
      <c r="C57" s="71" t="s">
        <v>144</v>
      </c>
      <c r="D57" s="72"/>
      <c r="E57" s="6" t="s">
        <v>433</v>
      </c>
      <c r="F57" s="6" t="s">
        <v>433</v>
      </c>
      <c r="G57" s="6" t="s">
        <v>433</v>
      </c>
      <c r="H57" s="6" t="s">
        <v>431</v>
      </c>
      <c r="I57" s="6">
        <v>5.1460000000000004E-3</v>
      </c>
      <c r="J57" s="6">
        <v>8.2839999999999997E-3</v>
      </c>
      <c r="K57" s="6">
        <v>1.0291E-2</v>
      </c>
      <c r="L57" s="6">
        <v>1.54E-4</v>
      </c>
      <c r="M57" s="6" t="s">
        <v>433</v>
      </c>
      <c r="N57" s="6" t="s">
        <v>433</v>
      </c>
      <c r="O57" s="6" t="s">
        <v>433</v>
      </c>
      <c r="P57" s="6" t="s">
        <v>433</v>
      </c>
      <c r="Q57" s="6" t="s">
        <v>433</v>
      </c>
      <c r="R57" s="6" t="s">
        <v>433</v>
      </c>
      <c r="S57" s="6" t="s">
        <v>433</v>
      </c>
      <c r="T57" s="6" t="s">
        <v>433</v>
      </c>
      <c r="U57" s="6" t="s">
        <v>433</v>
      </c>
      <c r="V57" s="6" t="s">
        <v>433</v>
      </c>
      <c r="W57" s="6" t="s">
        <v>433</v>
      </c>
      <c r="X57" s="6" t="s">
        <v>433</v>
      </c>
      <c r="Y57" s="6" t="s">
        <v>433</v>
      </c>
      <c r="Z57" s="6" t="s">
        <v>433</v>
      </c>
      <c r="AA57" s="6" t="s">
        <v>433</v>
      </c>
      <c r="AB57" s="6" t="s">
        <v>433</v>
      </c>
      <c r="AC57" s="6" t="s">
        <v>433</v>
      </c>
      <c r="AD57" s="6" t="s">
        <v>433</v>
      </c>
      <c r="AE57" s="60"/>
      <c r="AF57" s="26" t="s">
        <v>432</v>
      </c>
      <c r="AG57" s="26" t="s">
        <v>432</v>
      </c>
      <c r="AH57" s="26" t="s">
        <v>432</v>
      </c>
      <c r="AI57" s="26" t="s">
        <v>432</v>
      </c>
      <c r="AJ57" s="26" t="s">
        <v>432</v>
      </c>
      <c r="AK57" s="26">
        <v>505.34899999999999</v>
      </c>
      <c r="AL57" s="49" t="s">
        <v>145</v>
      </c>
    </row>
    <row r="58" spans="1:38" s="2" customFormat="1" ht="26.25" customHeight="1" thickBot="1" x14ac:dyDescent="0.25">
      <c r="A58" s="70" t="s">
        <v>53</v>
      </c>
      <c r="B58" s="70" t="s">
        <v>146</v>
      </c>
      <c r="C58" s="71" t="s">
        <v>147</v>
      </c>
      <c r="D58" s="72"/>
      <c r="E58" s="6" t="s">
        <v>433</v>
      </c>
      <c r="F58" s="6" t="s">
        <v>433</v>
      </c>
      <c r="G58" s="6" t="s">
        <v>433</v>
      </c>
      <c r="H58" s="6" t="s">
        <v>431</v>
      </c>
      <c r="I58" s="6">
        <v>1.66E-4</v>
      </c>
      <c r="J58" s="6">
        <v>8.2600000000000002E-4</v>
      </c>
      <c r="K58" s="6">
        <v>2.124E-3</v>
      </c>
      <c r="L58" s="6">
        <v>9.9999999999999995E-7</v>
      </c>
      <c r="M58" s="6" t="s">
        <v>433</v>
      </c>
      <c r="N58" s="6" t="s">
        <v>433</v>
      </c>
      <c r="O58" s="6" t="s">
        <v>433</v>
      </c>
      <c r="P58" s="6" t="s">
        <v>433</v>
      </c>
      <c r="Q58" s="6" t="s">
        <v>433</v>
      </c>
      <c r="R58" s="6" t="s">
        <v>433</v>
      </c>
      <c r="S58" s="6" t="s">
        <v>433</v>
      </c>
      <c r="T58" s="6" t="s">
        <v>433</v>
      </c>
      <c r="U58" s="6" t="s">
        <v>433</v>
      </c>
      <c r="V58" s="6" t="s">
        <v>433</v>
      </c>
      <c r="W58" s="6" t="s">
        <v>433</v>
      </c>
      <c r="X58" s="6" t="s">
        <v>433</v>
      </c>
      <c r="Y58" s="6" t="s">
        <v>433</v>
      </c>
      <c r="Z58" s="6" t="s">
        <v>433</v>
      </c>
      <c r="AA58" s="6" t="s">
        <v>433</v>
      </c>
      <c r="AB58" s="6" t="s">
        <v>433</v>
      </c>
      <c r="AC58" s="6" t="s">
        <v>433</v>
      </c>
      <c r="AD58" s="6" t="s">
        <v>433</v>
      </c>
      <c r="AE58" s="60"/>
      <c r="AF58" s="26" t="s">
        <v>432</v>
      </c>
      <c r="AG58" s="26" t="s">
        <v>432</v>
      </c>
      <c r="AH58" s="26" t="s">
        <v>432</v>
      </c>
      <c r="AI58" s="26" t="s">
        <v>432</v>
      </c>
      <c r="AJ58" s="26" t="s">
        <v>432</v>
      </c>
      <c r="AK58" s="26">
        <v>53.713999999999999</v>
      </c>
      <c r="AL58" s="49" t="s">
        <v>148</v>
      </c>
    </row>
    <row r="59" spans="1:38" s="2" customFormat="1" ht="26.25" customHeight="1" thickBot="1" x14ac:dyDescent="0.25">
      <c r="A59" s="70" t="s">
        <v>53</v>
      </c>
      <c r="B59" s="78" t="s">
        <v>149</v>
      </c>
      <c r="C59" s="71" t="s">
        <v>402</v>
      </c>
      <c r="D59" s="72"/>
      <c r="E59" s="6" t="s">
        <v>433</v>
      </c>
      <c r="F59" s="6" t="s">
        <v>433</v>
      </c>
      <c r="G59" s="6" t="s">
        <v>433</v>
      </c>
      <c r="H59" s="6" t="s">
        <v>431</v>
      </c>
      <c r="I59" s="6">
        <v>4.4200000000000001E-4</v>
      </c>
      <c r="J59" s="6">
        <v>4.9799999999999996E-4</v>
      </c>
      <c r="K59" s="6">
        <v>5.53E-4</v>
      </c>
      <c r="L59" s="6">
        <v>2.9999999999999999E-7</v>
      </c>
      <c r="M59" s="6" t="s">
        <v>433</v>
      </c>
      <c r="N59" s="6" t="s">
        <v>433</v>
      </c>
      <c r="O59" s="6" t="s">
        <v>433</v>
      </c>
      <c r="P59" s="6" t="s">
        <v>433</v>
      </c>
      <c r="Q59" s="6" t="s">
        <v>433</v>
      </c>
      <c r="R59" s="6" t="s">
        <v>433</v>
      </c>
      <c r="S59" s="6" t="s">
        <v>433</v>
      </c>
      <c r="T59" s="6" t="s">
        <v>433</v>
      </c>
      <c r="U59" s="6" t="s">
        <v>433</v>
      </c>
      <c r="V59" s="6" t="s">
        <v>433</v>
      </c>
      <c r="W59" s="6" t="s">
        <v>433</v>
      </c>
      <c r="X59" s="6" t="s">
        <v>433</v>
      </c>
      <c r="Y59" s="6" t="s">
        <v>433</v>
      </c>
      <c r="Z59" s="6" t="s">
        <v>433</v>
      </c>
      <c r="AA59" s="6" t="s">
        <v>433</v>
      </c>
      <c r="AB59" s="6" t="s">
        <v>433</v>
      </c>
      <c r="AC59" s="6" t="s">
        <v>433</v>
      </c>
      <c r="AD59" s="6" t="s">
        <v>433</v>
      </c>
      <c r="AE59" s="60"/>
      <c r="AF59" s="26" t="s">
        <v>432</v>
      </c>
      <c r="AG59" s="26" t="s">
        <v>432</v>
      </c>
      <c r="AH59" s="26" t="s">
        <v>432</v>
      </c>
      <c r="AI59" s="26" t="s">
        <v>432</v>
      </c>
      <c r="AJ59" s="26" t="s">
        <v>432</v>
      </c>
      <c r="AK59" s="26" t="s">
        <v>432</v>
      </c>
      <c r="AL59" s="49" t="s">
        <v>420</v>
      </c>
    </row>
    <row r="60" spans="1:38" s="2" customFormat="1" ht="26.25" customHeight="1" thickBot="1" x14ac:dyDescent="0.25">
      <c r="A60" s="70" t="s">
        <v>53</v>
      </c>
      <c r="B60" s="78" t="s">
        <v>150</v>
      </c>
      <c r="C60" s="71" t="s">
        <v>151</v>
      </c>
      <c r="D60" s="117"/>
      <c r="E60" s="6">
        <v>5.411E-3</v>
      </c>
      <c r="F60" s="6" t="s">
        <v>432</v>
      </c>
      <c r="G60" s="6">
        <v>3.0000000000000001E-5</v>
      </c>
      <c r="H60" s="6" t="s">
        <v>432</v>
      </c>
      <c r="I60" s="6">
        <v>5.8409999999999998E-3</v>
      </c>
      <c r="J60" s="6">
        <v>5.7729000000000003E-2</v>
      </c>
      <c r="K60" s="6">
        <v>0.11920699999999999</v>
      </c>
      <c r="L60" s="201" t="s">
        <v>432</v>
      </c>
      <c r="M60" s="6">
        <v>5.9040000000000004E-3</v>
      </c>
      <c r="N60" s="6" t="s">
        <v>432</v>
      </c>
      <c r="O60" s="6" t="s">
        <v>432</v>
      </c>
      <c r="P60" s="6" t="s">
        <v>432</v>
      </c>
      <c r="Q60" s="6" t="s">
        <v>432</v>
      </c>
      <c r="R60" s="6" t="s">
        <v>432</v>
      </c>
      <c r="S60" s="6" t="s">
        <v>432</v>
      </c>
      <c r="T60" s="6" t="s">
        <v>432</v>
      </c>
      <c r="U60" s="6" t="s">
        <v>432</v>
      </c>
      <c r="V60" s="6" t="s">
        <v>432</v>
      </c>
      <c r="W60" s="6" t="s">
        <v>432</v>
      </c>
      <c r="X60" s="6" t="s">
        <v>432</v>
      </c>
      <c r="Y60" s="6" t="s">
        <v>432</v>
      </c>
      <c r="Z60" s="6" t="s">
        <v>432</v>
      </c>
      <c r="AA60" s="6" t="s">
        <v>432</v>
      </c>
      <c r="AB60" s="6" t="s">
        <v>432</v>
      </c>
      <c r="AC60" s="6" t="s">
        <v>432</v>
      </c>
      <c r="AD60" s="6" t="s">
        <v>432</v>
      </c>
      <c r="AE60" s="60"/>
      <c r="AF60" s="26" t="s">
        <v>432</v>
      </c>
      <c r="AG60" s="26" t="s">
        <v>432</v>
      </c>
      <c r="AH60" s="26" t="s">
        <v>432</v>
      </c>
      <c r="AI60" s="26" t="s">
        <v>432</v>
      </c>
      <c r="AJ60" s="26" t="s">
        <v>432</v>
      </c>
      <c r="AK60" s="26" t="s">
        <v>432</v>
      </c>
      <c r="AL60" s="49" t="s">
        <v>421</v>
      </c>
    </row>
    <row r="61" spans="1:38" s="2" customFormat="1" ht="26.25" customHeight="1" thickBot="1" x14ac:dyDescent="0.25">
      <c r="A61" s="70" t="s">
        <v>53</v>
      </c>
      <c r="B61" s="78" t="s">
        <v>152</v>
      </c>
      <c r="C61" s="71" t="s">
        <v>153</v>
      </c>
      <c r="D61" s="72"/>
      <c r="E61" s="146" t="s">
        <v>432</v>
      </c>
      <c r="F61" s="146" t="s">
        <v>432</v>
      </c>
      <c r="G61" s="146" t="s">
        <v>432</v>
      </c>
      <c r="H61" s="146" t="s">
        <v>432</v>
      </c>
      <c r="I61" s="6">
        <v>0.139819</v>
      </c>
      <c r="J61" s="6">
        <v>1.3981870000000001</v>
      </c>
      <c r="K61" s="6">
        <v>4.6188099999999999</v>
      </c>
      <c r="L61" s="146" t="s">
        <v>432</v>
      </c>
      <c r="M61" s="146" t="s">
        <v>432</v>
      </c>
      <c r="N61" s="146" t="s">
        <v>432</v>
      </c>
      <c r="O61" s="146" t="s">
        <v>432</v>
      </c>
      <c r="P61" s="146" t="s">
        <v>432</v>
      </c>
      <c r="Q61" s="146" t="s">
        <v>432</v>
      </c>
      <c r="R61" s="146" t="s">
        <v>432</v>
      </c>
      <c r="S61" s="146" t="s">
        <v>432</v>
      </c>
      <c r="T61" s="146" t="s">
        <v>432</v>
      </c>
      <c r="U61" s="146" t="s">
        <v>432</v>
      </c>
      <c r="V61" s="146" t="s">
        <v>432</v>
      </c>
      <c r="W61" s="146" t="s">
        <v>432</v>
      </c>
      <c r="X61" s="146" t="s">
        <v>432</v>
      </c>
      <c r="Y61" s="146" t="s">
        <v>432</v>
      </c>
      <c r="Z61" s="146" t="s">
        <v>432</v>
      </c>
      <c r="AA61" s="146" t="s">
        <v>432</v>
      </c>
      <c r="AB61" s="146" t="s">
        <v>432</v>
      </c>
      <c r="AC61" s="146" t="s">
        <v>432</v>
      </c>
      <c r="AD61" s="146" t="s">
        <v>432</v>
      </c>
      <c r="AE61" s="60"/>
      <c r="AF61" s="26" t="s">
        <v>432</v>
      </c>
      <c r="AG61" s="26" t="s">
        <v>432</v>
      </c>
      <c r="AH61" s="26" t="s">
        <v>432</v>
      </c>
      <c r="AI61" s="26" t="s">
        <v>432</v>
      </c>
      <c r="AJ61" s="26" t="s">
        <v>432</v>
      </c>
      <c r="AK61" s="26" t="s">
        <v>432</v>
      </c>
      <c r="AL61" s="49" t="s">
        <v>422</v>
      </c>
    </row>
    <row r="62" spans="1:38" s="2" customFormat="1" ht="26.25" customHeight="1" thickBot="1" x14ac:dyDescent="0.25">
      <c r="A62" s="70" t="s">
        <v>53</v>
      </c>
      <c r="B62" s="78" t="s">
        <v>154</v>
      </c>
      <c r="C62" s="71" t="s">
        <v>155</v>
      </c>
      <c r="D62" s="72"/>
      <c r="E62" s="146" t="s">
        <v>432</v>
      </c>
      <c r="F62" s="146" t="s">
        <v>432</v>
      </c>
      <c r="G62" s="146" t="s">
        <v>432</v>
      </c>
      <c r="H62" s="146" t="s">
        <v>432</v>
      </c>
      <c r="I62" s="146" t="s">
        <v>432</v>
      </c>
      <c r="J62" s="146" t="s">
        <v>432</v>
      </c>
      <c r="K62" s="146" t="s">
        <v>432</v>
      </c>
      <c r="L62" s="146" t="s">
        <v>432</v>
      </c>
      <c r="M62" s="146" t="s">
        <v>432</v>
      </c>
      <c r="N62" s="146" t="s">
        <v>432</v>
      </c>
      <c r="O62" s="146" t="s">
        <v>432</v>
      </c>
      <c r="P62" s="146" t="s">
        <v>432</v>
      </c>
      <c r="Q62" s="146" t="s">
        <v>432</v>
      </c>
      <c r="R62" s="146" t="s">
        <v>432</v>
      </c>
      <c r="S62" s="146" t="s">
        <v>432</v>
      </c>
      <c r="T62" s="146" t="s">
        <v>432</v>
      </c>
      <c r="U62" s="146" t="s">
        <v>432</v>
      </c>
      <c r="V62" s="146" t="s">
        <v>432</v>
      </c>
      <c r="W62" s="146" t="s">
        <v>432</v>
      </c>
      <c r="X62" s="146" t="s">
        <v>432</v>
      </c>
      <c r="Y62" s="146" t="s">
        <v>432</v>
      </c>
      <c r="Z62" s="146" t="s">
        <v>432</v>
      </c>
      <c r="AA62" s="146" t="s">
        <v>432</v>
      </c>
      <c r="AB62" s="146" t="s">
        <v>432</v>
      </c>
      <c r="AC62" s="146" t="s">
        <v>432</v>
      </c>
      <c r="AD62" s="146" t="s">
        <v>432</v>
      </c>
      <c r="AE62" s="60"/>
      <c r="AF62" s="26" t="s">
        <v>432</v>
      </c>
      <c r="AG62" s="26" t="s">
        <v>432</v>
      </c>
      <c r="AH62" s="26" t="s">
        <v>432</v>
      </c>
      <c r="AI62" s="26" t="s">
        <v>432</v>
      </c>
      <c r="AJ62" s="26" t="s">
        <v>432</v>
      </c>
      <c r="AK62" s="26" t="s">
        <v>432</v>
      </c>
      <c r="AL62" s="49" t="s">
        <v>423</v>
      </c>
    </row>
    <row r="63" spans="1:38" s="2" customFormat="1" ht="26.25" customHeight="1" thickBot="1" x14ac:dyDescent="0.25">
      <c r="A63" s="70" t="s">
        <v>53</v>
      </c>
      <c r="B63" s="78" t="s">
        <v>156</v>
      </c>
      <c r="C63" s="76" t="s">
        <v>157</v>
      </c>
      <c r="D63" s="79"/>
      <c r="E63" s="6">
        <v>3.1399999999999999E-4</v>
      </c>
      <c r="F63" s="6" t="s">
        <v>432</v>
      </c>
      <c r="G63" s="6">
        <v>3.8999999999999999E-5</v>
      </c>
      <c r="H63" s="6" t="s">
        <v>432</v>
      </c>
      <c r="I63" s="6">
        <v>3.522E-3</v>
      </c>
      <c r="J63" s="6">
        <v>1.1691E-2</v>
      </c>
      <c r="K63" s="6">
        <v>3.2014000000000001E-2</v>
      </c>
      <c r="L63" s="146" t="s">
        <v>432</v>
      </c>
      <c r="M63" s="6">
        <v>1.333E-3</v>
      </c>
      <c r="N63" s="6" t="s">
        <v>432</v>
      </c>
      <c r="O63" s="6" t="s">
        <v>432</v>
      </c>
      <c r="P63" s="6" t="s">
        <v>432</v>
      </c>
      <c r="Q63" s="6" t="s">
        <v>432</v>
      </c>
      <c r="R63" s="6" t="s">
        <v>432</v>
      </c>
      <c r="S63" s="6" t="s">
        <v>432</v>
      </c>
      <c r="T63" s="6" t="s">
        <v>432</v>
      </c>
      <c r="U63" s="6" t="s">
        <v>432</v>
      </c>
      <c r="V63" s="6" t="s">
        <v>432</v>
      </c>
      <c r="W63" s="6" t="s">
        <v>432</v>
      </c>
      <c r="X63" s="6" t="s">
        <v>432</v>
      </c>
      <c r="Y63" s="6" t="s">
        <v>432</v>
      </c>
      <c r="Z63" s="6" t="s">
        <v>432</v>
      </c>
      <c r="AA63" s="6" t="s">
        <v>432</v>
      </c>
      <c r="AB63" s="6" t="s">
        <v>432</v>
      </c>
      <c r="AC63" s="6" t="s">
        <v>432</v>
      </c>
      <c r="AD63" s="6" t="s">
        <v>432</v>
      </c>
      <c r="AE63" s="60"/>
      <c r="AF63" s="26" t="s">
        <v>432</v>
      </c>
      <c r="AG63" s="26" t="s">
        <v>432</v>
      </c>
      <c r="AH63" s="26" t="s">
        <v>432</v>
      </c>
      <c r="AI63" s="26" t="s">
        <v>432</v>
      </c>
      <c r="AJ63" s="26" t="s">
        <v>432</v>
      </c>
      <c r="AK63" s="26" t="s">
        <v>432</v>
      </c>
      <c r="AL63" s="49" t="s">
        <v>412</v>
      </c>
    </row>
    <row r="64" spans="1:38" s="2" customFormat="1" ht="26.25" customHeight="1" thickBot="1" x14ac:dyDescent="0.25">
      <c r="A64" s="70" t="s">
        <v>53</v>
      </c>
      <c r="B64" s="78" t="s">
        <v>158</v>
      </c>
      <c r="C64" s="71" t="s">
        <v>159</v>
      </c>
      <c r="D64" s="72"/>
      <c r="E64" s="6" t="s">
        <v>430</v>
      </c>
      <c r="F64" s="6" t="s">
        <v>430</v>
      </c>
      <c r="G64" s="6" t="s">
        <v>430</v>
      </c>
      <c r="H64" s="6" t="s">
        <v>430</v>
      </c>
      <c r="I64" s="6" t="s">
        <v>430</v>
      </c>
      <c r="J64" s="6" t="s">
        <v>430</v>
      </c>
      <c r="K64" s="6" t="s">
        <v>430</v>
      </c>
      <c r="L64" s="6" t="s">
        <v>430</v>
      </c>
      <c r="M64" s="6" t="s">
        <v>430</v>
      </c>
      <c r="N64" s="6" t="s">
        <v>430</v>
      </c>
      <c r="O64" s="6" t="s">
        <v>430</v>
      </c>
      <c r="P64" s="6" t="s">
        <v>430</v>
      </c>
      <c r="Q64" s="6" t="s">
        <v>430</v>
      </c>
      <c r="R64" s="6" t="s">
        <v>430</v>
      </c>
      <c r="S64" s="6" t="s">
        <v>430</v>
      </c>
      <c r="T64" s="6" t="s">
        <v>430</v>
      </c>
      <c r="U64" s="6" t="s">
        <v>430</v>
      </c>
      <c r="V64" s="6" t="s">
        <v>430</v>
      </c>
      <c r="W64" s="6" t="s">
        <v>430</v>
      </c>
      <c r="X64" s="6" t="s">
        <v>430</v>
      </c>
      <c r="Y64" s="6" t="s">
        <v>430</v>
      </c>
      <c r="Z64" s="6" t="s">
        <v>430</v>
      </c>
      <c r="AA64" s="6" t="s">
        <v>430</v>
      </c>
      <c r="AB64" s="6" t="s">
        <v>430</v>
      </c>
      <c r="AC64" s="6" t="s">
        <v>430</v>
      </c>
      <c r="AD64" s="6" t="s">
        <v>430</v>
      </c>
      <c r="AE64" s="60"/>
      <c r="AF64" s="6" t="s">
        <v>430</v>
      </c>
      <c r="AG64" s="6" t="s">
        <v>430</v>
      </c>
      <c r="AH64" s="6" t="s">
        <v>430</v>
      </c>
      <c r="AI64" s="6" t="s">
        <v>430</v>
      </c>
      <c r="AJ64" s="6" t="s">
        <v>430</v>
      </c>
      <c r="AK64" s="6" t="s">
        <v>430</v>
      </c>
      <c r="AL64" s="49" t="s">
        <v>160</v>
      </c>
    </row>
    <row r="65" spans="1:38" s="2" customFormat="1" ht="26.25" customHeight="1" thickBot="1" x14ac:dyDescent="0.25">
      <c r="A65" s="70" t="s">
        <v>53</v>
      </c>
      <c r="B65" s="74" t="s">
        <v>161</v>
      </c>
      <c r="C65" s="71" t="s">
        <v>162</v>
      </c>
      <c r="D65" s="72"/>
      <c r="E65" s="6" t="s">
        <v>430</v>
      </c>
      <c r="F65" s="6" t="s">
        <v>430</v>
      </c>
      <c r="G65" s="6" t="s">
        <v>430</v>
      </c>
      <c r="H65" s="6" t="s">
        <v>430</v>
      </c>
      <c r="I65" s="6" t="s">
        <v>430</v>
      </c>
      <c r="J65" s="6" t="s">
        <v>430</v>
      </c>
      <c r="K65" s="6" t="s">
        <v>430</v>
      </c>
      <c r="L65" s="6" t="s">
        <v>430</v>
      </c>
      <c r="M65" s="6" t="s">
        <v>430</v>
      </c>
      <c r="N65" s="6" t="s">
        <v>430</v>
      </c>
      <c r="O65" s="6" t="s">
        <v>430</v>
      </c>
      <c r="P65" s="6" t="s">
        <v>430</v>
      </c>
      <c r="Q65" s="6" t="s">
        <v>430</v>
      </c>
      <c r="R65" s="6" t="s">
        <v>430</v>
      </c>
      <c r="S65" s="6" t="s">
        <v>430</v>
      </c>
      <c r="T65" s="6" t="s">
        <v>430</v>
      </c>
      <c r="U65" s="6" t="s">
        <v>430</v>
      </c>
      <c r="V65" s="6" t="s">
        <v>430</v>
      </c>
      <c r="W65" s="6" t="s">
        <v>430</v>
      </c>
      <c r="X65" s="6" t="s">
        <v>430</v>
      </c>
      <c r="Y65" s="6" t="s">
        <v>430</v>
      </c>
      <c r="Z65" s="6" t="s">
        <v>430</v>
      </c>
      <c r="AA65" s="6" t="s">
        <v>430</v>
      </c>
      <c r="AB65" s="6" t="s">
        <v>430</v>
      </c>
      <c r="AC65" s="6" t="s">
        <v>430</v>
      </c>
      <c r="AD65" s="6" t="s">
        <v>430</v>
      </c>
      <c r="AE65" s="60"/>
      <c r="AF65" s="6" t="s">
        <v>430</v>
      </c>
      <c r="AG65" s="6" t="s">
        <v>430</v>
      </c>
      <c r="AH65" s="6" t="s">
        <v>430</v>
      </c>
      <c r="AI65" s="6" t="s">
        <v>430</v>
      </c>
      <c r="AJ65" s="6" t="s">
        <v>430</v>
      </c>
      <c r="AK65" s="6" t="s">
        <v>430</v>
      </c>
      <c r="AL65" s="49" t="s">
        <v>163</v>
      </c>
    </row>
    <row r="66" spans="1:38" s="2" customFormat="1" ht="26.25" customHeight="1" thickBot="1" x14ac:dyDescent="0.25">
      <c r="A66" s="70" t="s">
        <v>53</v>
      </c>
      <c r="B66" s="74" t="s">
        <v>164</v>
      </c>
      <c r="C66" s="71" t="s">
        <v>165</v>
      </c>
      <c r="D66" s="72"/>
      <c r="E66" s="6" t="s">
        <v>430</v>
      </c>
      <c r="F66" s="6" t="s">
        <v>430</v>
      </c>
      <c r="G66" s="6" t="s">
        <v>430</v>
      </c>
      <c r="H66" s="6" t="s">
        <v>430</v>
      </c>
      <c r="I66" s="6" t="s">
        <v>430</v>
      </c>
      <c r="J66" s="6" t="s">
        <v>430</v>
      </c>
      <c r="K66" s="6" t="s">
        <v>430</v>
      </c>
      <c r="L66" s="6" t="s">
        <v>430</v>
      </c>
      <c r="M66" s="6" t="s">
        <v>430</v>
      </c>
      <c r="N66" s="6" t="s">
        <v>430</v>
      </c>
      <c r="O66" s="6" t="s">
        <v>430</v>
      </c>
      <c r="P66" s="6" t="s">
        <v>430</v>
      </c>
      <c r="Q66" s="6" t="s">
        <v>430</v>
      </c>
      <c r="R66" s="6" t="s">
        <v>430</v>
      </c>
      <c r="S66" s="6" t="s">
        <v>430</v>
      </c>
      <c r="T66" s="6" t="s">
        <v>430</v>
      </c>
      <c r="U66" s="6" t="s">
        <v>430</v>
      </c>
      <c r="V66" s="6" t="s">
        <v>430</v>
      </c>
      <c r="W66" s="6" t="s">
        <v>430</v>
      </c>
      <c r="X66" s="6" t="s">
        <v>430</v>
      </c>
      <c r="Y66" s="6" t="s">
        <v>430</v>
      </c>
      <c r="Z66" s="6" t="s">
        <v>430</v>
      </c>
      <c r="AA66" s="6" t="s">
        <v>430</v>
      </c>
      <c r="AB66" s="6" t="s">
        <v>430</v>
      </c>
      <c r="AC66" s="6" t="s">
        <v>430</v>
      </c>
      <c r="AD66" s="6" t="s">
        <v>430</v>
      </c>
      <c r="AE66" s="60"/>
      <c r="AF66" s="6" t="s">
        <v>430</v>
      </c>
      <c r="AG66" s="6" t="s">
        <v>430</v>
      </c>
      <c r="AH66" s="6" t="s">
        <v>430</v>
      </c>
      <c r="AI66" s="6" t="s">
        <v>430</v>
      </c>
      <c r="AJ66" s="6" t="s">
        <v>430</v>
      </c>
      <c r="AK66" s="6" t="s">
        <v>430</v>
      </c>
      <c r="AL66" s="49" t="s">
        <v>166</v>
      </c>
    </row>
    <row r="67" spans="1:38" s="2" customFormat="1" ht="26.25" customHeight="1" thickBot="1" x14ac:dyDescent="0.25">
      <c r="A67" s="70" t="s">
        <v>53</v>
      </c>
      <c r="B67" s="74" t="s">
        <v>167</v>
      </c>
      <c r="C67" s="71" t="s">
        <v>168</v>
      </c>
      <c r="D67" s="72"/>
      <c r="E67" s="6" t="s">
        <v>430</v>
      </c>
      <c r="F67" s="6" t="s">
        <v>430</v>
      </c>
      <c r="G67" s="6" t="s">
        <v>430</v>
      </c>
      <c r="H67" s="6" t="s">
        <v>430</v>
      </c>
      <c r="I67" s="6" t="s">
        <v>430</v>
      </c>
      <c r="J67" s="6" t="s">
        <v>430</v>
      </c>
      <c r="K67" s="6" t="s">
        <v>430</v>
      </c>
      <c r="L67" s="6" t="s">
        <v>430</v>
      </c>
      <c r="M67" s="6" t="s">
        <v>430</v>
      </c>
      <c r="N67" s="6" t="s">
        <v>430</v>
      </c>
      <c r="O67" s="6" t="s">
        <v>430</v>
      </c>
      <c r="P67" s="6" t="s">
        <v>430</v>
      </c>
      <c r="Q67" s="6" t="s">
        <v>430</v>
      </c>
      <c r="R67" s="6" t="s">
        <v>430</v>
      </c>
      <c r="S67" s="6" t="s">
        <v>430</v>
      </c>
      <c r="T67" s="6" t="s">
        <v>430</v>
      </c>
      <c r="U67" s="6" t="s">
        <v>430</v>
      </c>
      <c r="V67" s="6" t="s">
        <v>430</v>
      </c>
      <c r="W67" s="6" t="s">
        <v>430</v>
      </c>
      <c r="X67" s="6" t="s">
        <v>430</v>
      </c>
      <c r="Y67" s="6" t="s">
        <v>430</v>
      </c>
      <c r="Z67" s="6" t="s">
        <v>430</v>
      </c>
      <c r="AA67" s="6" t="s">
        <v>430</v>
      </c>
      <c r="AB67" s="6" t="s">
        <v>430</v>
      </c>
      <c r="AC67" s="6" t="s">
        <v>430</v>
      </c>
      <c r="AD67" s="6" t="s">
        <v>430</v>
      </c>
      <c r="AE67" s="60"/>
      <c r="AF67" s="6" t="s">
        <v>430</v>
      </c>
      <c r="AG67" s="6" t="s">
        <v>430</v>
      </c>
      <c r="AH67" s="6" t="s">
        <v>430</v>
      </c>
      <c r="AI67" s="6" t="s">
        <v>430</v>
      </c>
      <c r="AJ67" s="6" t="s">
        <v>430</v>
      </c>
      <c r="AK67" s="6" t="s">
        <v>430</v>
      </c>
      <c r="AL67" s="49" t="s">
        <v>169</v>
      </c>
    </row>
    <row r="68" spans="1:38" s="2" customFormat="1" ht="26.25" customHeight="1" thickBot="1" x14ac:dyDescent="0.25">
      <c r="A68" s="70" t="s">
        <v>53</v>
      </c>
      <c r="B68" s="74" t="s">
        <v>170</v>
      </c>
      <c r="C68" s="71" t="s">
        <v>171</v>
      </c>
      <c r="D68" s="72"/>
      <c r="E68" s="6" t="s">
        <v>430</v>
      </c>
      <c r="F68" s="6" t="s">
        <v>430</v>
      </c>
      <c r="G68" s="6" t="s">
        <v>430</v>
      </c>
      <c r="H68" s="6" t="s">
        <v>430</v>
      </c>
      <c r="I68" s="6" t="s">
        <v>430</v>
      </c>
      <c r="J68" s="6" t="s">
        <v>430</v>
      </c>
      <c r="K68" s="6" t="s">
        <v>430</v>
      </c>
      <c r="L68" s="6" t="s">
        <v>430</v>
      </c>
      <c r="M68" s="6" t="s">
        <v>430</v>
      </c>
      <c r="N68" s="6" t="s">
        <v>430</v>
      </c>
      <c r="O68" s="6" t="s">
        <v>430</v>
      </c>
      <c r="P68" s="6" t="s">
        <v>430</v>
      </c>
      <c r="Q68" s="6" t="s">
        <v>430</v>
      </c>
      <c r="R68" s="6" t="s">
        <v>430</v>
      </c>
      <c r="S68" s="6" t="s">
        <v>430</v>
      </c>
      <c r="T68" s="6" t="s">
        <v>430</v>
      </c>
      <c r="U68" s="6" t="s">
        <v>430</v>
      </c>
      <c r="V68" s="6" t="s">
        <v>430</v>
      </c>
      <c r="W68" s="6" t="s">
        <v>430</v>
      </c>
      <c r="X68" s="6" t="s">
        <v>430</v>
      </c>
      <c r="Y68" s="6" t="s">
        <v>430</v>
      </c>
      <c r="Z68" s="6" t="s">
        <v>430</v>
      </c>
      <c r="AA68" s="6" t="s">
        <v>430</v>
      </c>
      <c r="AB68" s="6" t="s">
        <v>430</v>
      </c>
      <c r="AC68" s="6" t="s">
        <v>430</v>
      </c>
      <c r="AD68" s="6" t="s">
        <v>430</v>
      </c>
      <c r="AE68" s="60"/>
      <c r="AF68" s="6" t="s">
        <v>430</v>
      </c>
      <c r="AG68" s="6" t="s">
        <v>430</v>
      </c>
      <c r="AH68" s="6" t="s">
        <v>430</v>
      </c>
      <c r="AI68" s="6" t="s">
        <v>430</v>
      </c>
      <c r="AJ68" s="6" t="s">
        <v>430</v>
      </c>
      <c r="AK68" s="6" t="s">
        <v>430</v>
      </c>
      <c r="AL68" s="49" t="s">
        <v>172</v>
      </c>
    </row>
    <row r="69" spans="1:38" s="2" customFormat="1" ht="26.25" customHeight="1" thickBot="1" x14ac:dyDescent="0.25">
      <c r="A69" s="70" t="s">
        <v>53</v>
      </c>
      <c r="B69" s="70" t="s">
        <v>173</v>
      </c>
      <c r="C69" s="71" t="s">
        <v>174</v>
      </c>
      <c r="D69" s="77"/>
      <c r="E69" s="6" t="s">
        <v>430</v>
      </c>
      <c r="F69" s="6" t="s">
        <v>430</v>
      </c>
      <c r="G69" s="6" t="s">
        <v>430</v>
      </c>
      <c r="H69" s="6" t="s">
        <v>430</v>
      </c>
      <c r="I69" s="6" t="s">
        <v>430</v>
      </c>
      <c r="J69" s="6" t="s">
        <v>430</v>
      </c>
      <c r="K69" s="6" t="s">
        <v>430</v>
      </c>
      <c r="L69" s="6" t="s">
        <v>430</v>
      </c>
      <c r="M69" s="6" t="s">
        <v>430</v>
      </c>
      <c r="N69" s="6" t="s">
        <v>430</v>
      </c>
      <c r="O69" s="6" t="s">
        <v>430</v>
      </c>
      <c r="P69" s="6" t="s">
        <v>430</v>
      </c>
      <c r="Q69" s="6" t="s">
        <v>430</v>
      </c>
      <c r="R69" s="6" t="s">
        <v>430</v>
      </c>
      <c r="S69" s="6" t="s">
        <v>430</v>
      </c>
      <c r="T69" s="6" t="s">
        <v>430</v>
      </c>
      <c r="U69" s="6" t="s">
        <v>430</v>
      </c>
      <c r="V69" s="6" t="s">
        <v>430</v>
      </c>
      <c r="W69" s="6" t="s">
        <v>430</v>
      </c>
      <c r="X69" s="6" t="s">
        <v>430</v>
      </c>
      <c r="Y69" s="6" t="s">
        <v>430</v>
      </c>
      <c r="Z69" s="6" t="s">
        <v>430</v>
      </c>
      <c r="AA69" s="6" t="s">
        <v>430</v>
      </c>
      <c r="AB69" s="6" t="s">
        <v>430</v>
      </c>
      <c r="AC69" s="6" t="s">
        <v>430</v>
      </c>
      <c r="AD69" s="6" t="s">
        <v>430</v>
      </c>
      <c r="AE69" s="60"/>
      <c r="AF69" s="6" t="s">
        <v>430</v>
      </c>
      <c r="AG69" s="6" t="s">
        <v>430</v>
      </c>
      <c r="AH69" s="6" t="s">
        <v>430</v>
      </c>
      <c r="AI69" s="6" t="s">
        <v>430</v>
      </c>
      <c r="AJ69" s="6" t="s">
        <v>430</v>
      </c>
      <c r="AK69" s="6" t="s">
        <v>430</v>
      </c>
      <c r="AL69" s="49" t="s">
        <v>175</v>
      </c>
    </row>
    <row r="70" spans="1:38" s="2" customFormat="1" ht="26.25" customHeight="1" thickBot="1" x14ac:dyDescent="0.25">
      <c r="A70" s="70" t="s">
        <v>53</v>
      </c>
      <c r="B70" s="70" t="s">
        <v>176</v>
      </c>
      <c r="C70" s="71" t="s">
        <v>385</v>
      </c>
      <c r="D70" s="77"/>
      <c r="E70" s="6" t="s">
        <v>432</v>
      </c>
      <c r="F70" s="6">
        <v>2.6402999999999999E-2</v>
      </c>
      <c r="G70" s="6" t="s">
        <v>431</v>
      </c>
      <c r="H70" s="6">
        <v>1.8E-5</v>
      </c>
      <c r="I70" s="6">
        <v>6.9300000000000004E-4</v>
      </c>
      <c r="J70" s="6">
        <v>2.0799999999999998E-3</v>
      </c>
      <c r="K70" s="6">
        <v>6.3039999999999997E-3</v>
      </c>
      <c r="L70" s="6">
        <v>1.2E-5</v>
      </c>
      <c r="M70" s="6">
        <v>0.51410699999999998</v>
      </c>
      <c r="N70" s="6" t="s">
        <v>432</v>
      </c>
      <c r="O70" s="6" t="s">
        <v>432</v>
      </c>
      <c r="P70" s="6" t="s">
        <v>432</v>
      </c>
      <c r="Q70" s="6" t="s">
        <v>432</v>
      </c>
      <c r="R70" s="6" t="s">
        <v>432</v>
      </c>
      <c r="S70" s="6" t="s">
        <v>432</v>
      </c>
      <c r="T70" s="6" t="s">
        <v>432</v>
      </c>
      <c r="U70" s="6" t="s">
        <v>432</v>
      </c>
      <c r="V70" s="6" t="s">
        <v>432</v>
      </c>
      <c r="W70" s="6" t="s">
        <v>432</v>
      </c>
      <c r="X70" s="6" t="s">
        <v>432</v>
      </c>
      <c r="Y70" s="6" t="s">
        <v>432</v>
      </c>
      <c r="Z70" s="6" t="s">
        <v>432</v>
      </c>
      <c r="AA70" s="6" t="s">
        <v>432</v>
      </c>
      <c r="AB70" s="6" t="s">
        <v>432</v>
      </c>
      <c r="AC70" s="6" t="s">
        <v>432</v>
      </c>
      <c r="AD70" s="6" t="s">
        <v>432</v>
      </c>
      <c r="AE70" s="60"/>
      <c r="AF70" s="6" t="s">
        <v>432</v>
      </c>
      <c r="AG70" s="6" t="s">
        <v>432</v>
      </c>
      <c r="AH70" s="6" t="s">
        <v>432</v>
      </c>
      <c r="AI70" s="6" t="s">
        <v>432</v>
      </c>
      <c r="AJ70" s="6" t="s">
        <v>432</v>
      </c>
      <c r="AK70" s="6" t="s">
        <v>432</v>
      </c>
      <c r="AL70" s="49" t="s">
        <v>412</v>
      </c>
    </row>
    <row r="71" spans="1:38" s="2" customFormat="1" ht="26.25" customHeight="1" thickBot="1" x14ac:dyDescent="0.25">
      <c r="A71" s="70" t="s">
        <v>53</v>
      </c>
      <c r="B71" s="70" t="s">
        <v>177</v>
      </c>
      <c r="C71" s="71" t="s">
        <v>178</v>
      </c>
      <c r="D71" s="77"/>
      <c r="E71" s="6" t="s">
        <v>432</v>
      </c>
      <c r="F71" s="6">
        <v>1.0354E-2</v>
      </c>
      <c r="G71" s="6" t="s">
        <v>432</v>
      </c>
      <c r="H71" s="6">
        <v>1.3544E-2</v>
      </c>
      <c r="I71" s="6">
        <v>3.9999999999999998E-6</v>
      </c>
      <c r="J71" s="6">
        <v>1.1E-5</v>
      </c>
      <c r="K71" s="6">
        <v>3.3000000000000003E-5</v>
      </c>
      <c r="L71" s="6" t="s">
        <v>432</v>
      </c>
      <c r="M71" s="6" t="s">
        <v>432</v>
      </c>
      <c r="N71" s="6" t="s">
        <v>432</v>
      </c>
      <c r="O71" s="6" t="s">
        <v>432</v>
      </c>
      <c r="P71" s="6" t="s">
        <v>432</v>
      </c>
      <c r="Q71" s="6" t="s">
        <v>432</v>
      </c>
      <c r="R71" s="6" t="s">
        <v>432</v>
      </c>
      <c r="S71" s="6" t="s">
        <v>432</v>
      </c>
      <c r="T71" s="6" t="s">
        <v>432</v>
      </c>
      <c r="U71" s="6" t="s">
        <v>432</v>
      </c>
      <c r="V71" s="6" t="s">
        <v>432</v>
      </c>
      <c r="W71" s="6" t="s">
        <v>432</v>
      </c>
      <c r="X71" s="6" t="s">
        <v>432</v>
      </c>
      <c r="Y71" s="6" t="s">
        <v>432</v>
      </c>
      <c r="Z71" s="6" t="s">
        <v>432</v>
      </c>
      <c r="AA71" s="6" t="s">
        <v>432</v>
      </c>
      <c r="AB71" s="6" t="s">
        <v>432</v>
      </c>
      <c r="AC71" s="6" t="s">
        <v>432</v>
      </c>
      <c r="AD71" s="6" t="s">
        <v>432</v>
      </c>
      <c r="AE71" s="60"/>
      <c r="AF71" s="6" t="s">
        <v>432</v>
      </c>
      <c r="AG71" s="6" t="s">
        <v>432</v>
      </c>
      <c r="AH71" s="6" t="s">
        <v>432</v>
      </c>
      <c r="AI71" s="6" t="s">
        <v>432</v>
      </c>
      <c r="AJ71" s="6" t="s">
        <v>432</v>
      </c>
      <c r="AK71" s="6" t="s">
        <v>432</v>
      </c>
      <c r="AL71" s="49" t="s">
        <v>412</v>
      </c>
    </row>
    <row r="72" spans="1:38" s="2" customFormat="1" ht="26.25" customHeight="1" thickBot="1" x14ac:dyDescent="0.25">
      <c r="A72" s="70" t="s">
        <v>53</v>
      </c>
      <c r="B72" s="70" t="s">
        <v>179</v>
      </c>
      <c r="C72" s="71" t="s">
        <v>180</v>
      </c>
      <c r="D72" s="72"/>
      <c r="E72" s="6">
        <v>4.5751E-2</v>
      </c>
      <c r="F72" s="6">
        <v>6.6689999999999996E-3</v>
      </c>
      <c r="G72" s="6">
        <v>4.6999999999999997E-5</v>
      </c>
      <c r="H72" s="6">
        <v>2.5999999999999998E-5</v>
      </c>
      <c r="I72" s="6">
        <v>2.7012999999999999E-2</v>
      </c>
      <c r="J72" s="6">
        <v>3.4706000000000001E-2</v>
      </c>
      <c r="K72" s="6">
        <v>5.7844E-2</v>
      </c>
      <c r="L72" s="6">
        <v>9.7E-5</v>
      </c>
      <c r="M72" s="6">
        <v>1.4651000000000001E-2</v>
      </c>
      <c r="N72" s="6">
        <v>2.2100000000000001E-4</v>
      </c>
      <c r="O72" s="6" t="s">
        <v>432</v>
      </c>
      <c r="P72" s="6" t="s">
        <v>432</v>
      </c>
      <c r="Q72" s="6" t="s">
        <v>432</v>
      </c>
      <c r="R72" s="6">
        <v>1.0038999999999999E-2</v>
      </c>
      <c r="S72" s="6">
        <v>2.7650000000000001E-3</v>
      </c>
      <c r="T72" s="6">
        <v>1.923E-3</v>
      </c>
      <c r="U72" s="6" t="s">
        <v>432</v>
      </c>
      <c r="V72" s="6">
        <v>1.8E-5</v>
      </c>
      <c r="W72" s="6" t="s">
        <v>432</v>
      </c>
      <c r="X72" s="6" t="s">
        <v>432</v>
      </c>
      <c r="Y72" s="6" t="s">
        <v>432</v>
      </c>
      <c r="Z72" s="6" t="s">
        <v>432</v>
      </c>
      <c r="AA72" s="6" t="s">
        <v>432</v>
      </c>
      <c r="AB72" s="6" t="s">
        <v>432</v>
      </c>
      <c r="AC72" s="6" t="s">
        <v>432</v>
      </c>
      <c r="AD72" s="6" t="s">
        <v>432</v>
      </c>
      <c r="AE72" s="60"/>
      <c r="AF72" s="6" t="s">
        <v>432</v>
      </c>
      <c r="AG72" s="6" t="s">
        <v>432</v>
      </c>
      <c r="AH72" s="6" t="s">
        <v>432</v>
      </c>
      <c r="AI72" s="6" t="s">
        <v>432</v>
      </c>
      <c r="AJ72" s="6" t="s">
        <v>432</v>
      </c>
      <c r="AK72" s="6" t="s">
        <v>432</v>
      </c>
      <c r="AL72" s="49" t="s">
        <v>181</v>
      </c>
    </row>
    <row r="73" spans="1:38" s="2" customFormat="1" ht="26.25" customHeight="1" thickBot="1" x14ac:dyDescent="0.25">
      <c r="A73" s="70" t="s">
        <v>53</v>
      </c>
      <c r="B73" s="70" t="s">
        <v>182</v>
      </c>
      <c r="C73" s="71" t="s">
        <v>183</v>
      </c>
      <c r="D73" s="72"/>
      <c r="E73" s="6" t="s">
        <v>430</v>
      </c>
      <c r="F73" s="6" t="s">
        <v>430</v>
      </c>
      <c r="G73" s="6" t="s">
        <v>430</v>
      </c>
      <c r="H73" s="6" t="s">
        <v>430</v>
      </c>
      <c r="I73" s="6" t="s">
        <v>430</v>
      </c>
      <c r="J73" s="6" t="s">
        <v>430</v>
      </c>
      <c r="K73" s="6" t="s">
        <v>430</v>
      </c>
      <c r="L73" s="6" t="s">
        <v>430</v>
      </c>
      <c r="M73" s="6" t="s">
        <v>430</v>
      </c>
      <c r="N73" s="6" t="s">
        <v>430</v>
      </c>
      <c r="O73" s="6" t="s">
        <v>430</v>
      </c>
      <c r="P73" s="6" t="s">
        <v>430</v>
      </c>
      <c r="Q73" s="6" t="s">
        <v>430</v>
      </c>
      <c r="R73" s="6" t="s">
        <v>430</v>
      </c>
      <c r="S73" s="6" t="s">
        <v>430</v>
      </c>
      <c r="T73" s="6" t="s">
        <v>430</v>
      </c>
      <c r="U73" s="6" t="s">
        <v>430</v>
      </c>
      <c r="V73" s="6" t="s">
        <v>430</v>
      </c>
      <c r="W73" s="6" t="s">
        <v>430</v>
      </c>
      <c r="X73" s="6" t="s">
        <v>430</v>
      </c>
      <c r="Y73" s="6" t="s">
        <v>430</v>
      </c>
      <c r="Z73" s="6" t="s">
        <v>430</v>
      </c>
      <c r="AA73" s="6" t="s">
        <v>430</v>
      </c>
      <c r="AB73" s="6" t="s">
        <v>430</v>
      </c>
      <c r="AC73" s="6" t="s">
        <v>430</v>
      </c>
      <c r="AD73" s="6" t="s">
        <v>430</v>
      </c>
      <c r="AE73" s="60"/>
      <c r="AF73" s="6" t="s">
        <v>430</v>
      </c>
      <c r="AG73" s="6" t="s">
        <v>430</v>
      </c>
      <c r="AH73" s="6" t="s">
        <v>430</v>
      </c>
      <c r="AI73" s="6" t="s">
        <v>430</v>
      </c>
      <c r="AJ73" s="6" t="s">
        <v>430</v>
      </c>
      <c r="AK73" s="6" t="s">
        <v>430</v>
      </c>
      <c r="AL73" s="49" t="s">
        <v>184</v>
      </c>
    </row>
    <row r="74" spans="1:38" s="2" customFormat="1" ht="26.25" customHeight="1" thickBot="1" x14ac:dyDescent="0.25">
      <c r="A74" s="70" t="s">
        <v>53</v>
      </c>
      <c r="B74" s="70" t="s">
        <v>185</v>
      </c>
      <c r="C74" s="71" t="s">
        <v>186</v>
      </c>
      <c r="D74" s="72"/>
      <c r="E74" s="6" t="s">
        <v>432</v>
      </c>
      <c r="F74" s="6" t="s">
        <v>432</v>
      </c>
      <c r="G74" s="6" t="s">
        <v>432</v>
      </c>
      <c r="H74" s="6" t="s">
        <v>432</v>
      </c>
      <c r="I74" s="6">
        <v>1.7E-5</v>
      </c>
      <c r="J74" s="6">
        <v>4.3000000000000002E-5</v>
      </c>
      <c r="K74" s="6">
        <v>6.2000000000000003E-5</v>
      </c>
      <c r="L74" s="6">
        <v>3.9999999999999998E-7</v>
      </c>
      <c r="M74" s="6" t="s">
        <v>432</v>
      </c>
      <c r="N74" s="6" t="s">
        <v>432</v>
      </c>
      <c r="O74" s="6" t="s">
        <v>432</v>
      </c>
      <c r="P74" s="6" t="s">
        <v>432</v>
      </c>
      <c r="Q74" s="6" t="s">
        <v>432</v>
      </c>
      <c r="R74" s="6" t="s">
        <v>432</v>
      </c>
      <c r="S74" s="6" t="s">
        <v>432</v>
      </c>
      <c r="T74" s="6" t="s">
        <v>432</v>
      </c>
      <c r="U74" s="6" t="s">
        <v>432</v>
      </c>
      <c r="V74" s="6" t="s">
        <v>432</v>
      </c>
      <c r="W74" s="6" t="s">
        <v>432</v>
      </c>
      <c r="X74" s="6" t="s">
        <v>432</v>
      </c>
      <c r="Y74" s="6" t="s">
        <v>432</v>
      </c>
      <c r="Z74" s="6" t="s">
        <v>432</v>
      </c>
      <c r="AA74" s="6" t="s">
        <v>432</v>
      </c>
      <c r="AB74" s="6" t="s">
        <v>432</v>
      </c>
      <c r="AC74" s="6" t="s">
        <v>432</v>
      </c>
      <c r="AD74" s="6" t="s">
        <v>432</v>
      </c>
      <c r="AE74" s="60"/>
      <c r="AF74" s="6" t="s">
        <v>432</v>
      </c>
      <c r="AG74" s="6" t="s">
        <v>432</v>
      </c>
      <c r="AH74" s="6" t="s">
        <v>432</v>
      </c>
      <c r="AI74" s="6" t="s">
        <v>432</v>
      </c>
      <c r="AJ74" s="6" t="s">
        <v>432</v>
      </c>
      <c r="AK74" s="6" t="s">
        <v>432</v>
      </c>
      <c r="AL74" s="49" t="s">
        <v>187</v>
      </c>
    </row>
    <row r="75" spans="1:38" s="2" customFormat="1" ht="26.25" customHeight="1" thickBot="1" x14ac:dyDescent="0.25">
      <c r="A75" s="70" t="s">
        <v>53</v>
      </c>
      <c r="B75" s="70" t="s">
        <v>188</v>
      </c>
      <c r="C75" s="71" t="s">
        <v>189</v>
      </c>
      <c r="D75" s="77"/>
      <c r="E75" s="6" t="s">
        <v>430</v>
      </c>
      <c r="F75" s="6" t="s">
        <v>430</v>
      </c>
      <c r="G75" s="6" t="s">
        <v>430</v>
      </c>
      <c r="H75" s="6" t="s">
        <v>430</v>
      </c>
      <c r="I75" s="6" t="s">
        <v>430</v>
      </c>
      <c r="J75" s="6" t="s">
        <v>430</v>
      </c>
      <c r="K75" s="6" t="s">
        <v>430</v>
      </c>
      <c r="L75" s="6" t="s">
        <v>430</v>
      </c>
      <c r="M75" s="6" t="s">
        <v>430</v>
      </c>
      <c r="N75" s="6" t="s">
        <v>430</v>
      </c>
      <c r="O75" s="6" t="s">
        <v>430</v>
      </c>
      <c r="P75" s="6" t="s">
        <v>430</v>
      </c>
      <c r="Q75" s="6" t="s">
        <v>430</v>
      </c>
      <c r="R75" s="6" t="s">
        <v>430</v>
      </c>
      <c r="S75" s="6" t="s">
        <v>430</v>
      </c>
      <c r="T75" s="6" t="s">
        <v>430</v>
      </c>
      <c r="U75" s="6" t="s">
        <v>430</v>
      </c>
      <c r="V75" s="6" t="s">
        <v>430</v>
      </c>
      <c r="W75" s="6" t="s">
        <v>430</v>
      </c>
      <c r="X75" s="6" t="s">
        <v>430</v>
      </c>
      <c r="Y75" s="6" t="s">
        <v>430</v>
      </c>
      <c r="Z75" s="6" t="s">
        <v>430</v>
      </c>
      <c r="AA75" s="6" t="s">
        <v>430</v>
      </c>
      <c r="AB75" s="6" t="s">
        <v>430</v>
      </c>
      <c r="AC75" s="6" t="s">
        <v>430</v>
      </c>
      <c r="AD75" s="6" t="s">
        <v>430</v>
      </c>
      <c r="AE75" s="60"/>
      <c r="AF75" s="6" t="s">
        <v>430</v>
      </c>
      <c r="AG75" s="6" t="s">
        <v>430</v>
      </c>
      <c r="AH75" s="6" t="s">
        <v>430</v>
      </c>
      <c r="AI75" s="6" t="s">
        <v>430</v>
      </c>
      <c r="AJ75" s="6" t="s">
        <v>430</v>
      </c>
      <c r="AK75" s="6" t="s">
        <v>430</v>
      </c>
      <c r="AL75" s="49" t="s">
        <v>190</v>
      </c>
    </row>
    <row r="76" spans="1:38" s="2" customFormat="1" ht="26.25" customHeight="1" thickBot="1" x14ac:dyDescent="0.25">
      <c r="A76" s="70" t="s">
        <v>53</v>
      </c>
      <c r="B76" s="70" t="s">
        <v>191</v>
      </c>
      <c r="C76" s="71" t="s">
        <v>192</v>
      </c>
      <c r="D76" s="72"/>
      <c r="E76" s="6" t="s">
        <v>432</v>
      </c>
      <c r="F76" s="6" t="s">
        <v>432</v>
      </c>
      <c r="G76" s="6">
        <v>9.9999999999999995E-7</v>
      </c>
      <c r="H76" s="6" t="s">
        <v>432</v>
      </c>
      <c r="I76" s="6">
        <v>3.8999999999999999E-5</v>
      </c>
      <c r="J76" s="6">
        <v>7.7999999999999999E-5</v>
      </c>
      <c r="K76" s="6">
        <v>9.7E-5</v>
      </c>
      <c r="L76" s="6" t="s">
        <v>432</v>
      </c>
      <c r="M76" s="6" t="s">
        <v>432</v>
      </c>
      <c r="N76" s="6">
        <v>8.3999999999999995E-3</v>
      </c>
      <c r="O76" s="6" t="s">
        <v>432</v>
      </c>
      <c r="P76" s="6" t="s">
        <v>432</v>
      </c>
      <c r="Q76" s="6" t="s">
        <v>432</v>
      </c>
      <c r="R76" s="6" t="s">
        <v>432</v>
      </c>
      <c r="S76" s="6" t="s">
        <v>432</v>
      </c>
      <c r="T76" s="6" t="s">
        <v>432</v>
      </c>
      <c r="U76" s="6" t="s">
        <v>432</v>
      </c>
      <c r="V76" s="6" t="s">
        <v>432</v>
      </c>
      <c r="W76" s="6" t="s">
        <v>432</v>
      </c>
      <c r="X76" s="6" t="s">
        <v>432</v>
      </c>
      <c r="Y76" s="6" t="s">
        <v>432</v>
      </c>
      <c r="Z76" s="6" t="s">
        <v>432</v>
      </c>
      <c r="AA76" s="6" t="s">
        <v>432</v>
      </c>
      <c r="AB76" s="6" t="s">
        <v>432</v>
      </c>
      <c r="AC76" s="6" t="s">
        <v>432</v>
      </c>
      <c r="AD76" s="6" t="s">
        <v>432</v>
      </c>
      <c r="AE76" s="60"/>
      <c r="AF76" s="6" t="s">
        <v>432</v>
      </c>
      <c r="AG76" s="6" t="s">
        <v>432</v>
      </c>
      <c r="AH76" s="6" t="s">
        <v>432</v>
      </c>
      <c r="AI76" s="6" t="s">
        <v>432</v>
      </c>
      <c r="AJ76" s="6" t="s">
        <v>432</v>
      </c>
      <c r="AK76" s="6" t="s">
        <v>432</v>
      </c>
      <c r="AL76" s="49" t="s">
        <v>193</v>
      </c>
    </row>
    <row r="77" spans="1:38" s="2" customFormat="1" ht="26.25" customHeight="1" thickBot="1" x14ac:dyDescent="0.25">
      <c r="A77" s="70" t="s">
        <v>53</v>
      </c>
      <c r="B77" s="70" t="s">
        <v>194</v>
      </c>
      <c r="C77" s="71" t="s">
        <v>195</v>
      </c>
      <c r="D77" s="72"/>
      <c r="E77" s="6" t="s">
        <v>432</v>
      </c>
      <c r="F77" s="6" t="s">
        <v>432</v>
      </c>
      <c r="G77" s="6" t="s">
        <v>432</v>
      </c>
      <c r="H77" s="6" t="s">
        <v>432</v>
      </c>
      <c r="I77" s="6">
        <v>6.3E-5</v>
      </c>
      <c r="J77" s="6">
        <v>7.1000000000000005E-5</v>
      </c>
      <c r="K77" s="6">
        <v>7.7999999999999999E-5</v>
      </c>
      <c r="L77" s="6" t="s">
        <v>432</v>
      </c>
      <c r="M77" s="6" t="s">
        <v>432</v>
      </c>
      <c r="N77" s="6" t="s">
        <v>432</v>
      </c>
      <c r="O77" s="6" t="s">
        <v>432</v>
      </c>
      <c r="P77" s="6" t="s">
        <v>432</v>
      </c>
      <c r="Q77" s="6" t="s">
        <v>432</v>
      </c>
      <c r="R77" s="6" t="s">
        <v>432</v>
      </c>
      <c r="S77" s="6" t="s">
        <v>432</v>
      </c>
      <c r="T77" s="6" t="s">
        <v>432</v>
      </c>
      <c r="U77" s="6" t="s">
        <v>432</v>
      </c>
      <c r="V77" s="6">
        <v>1.4999999999999999E-2</v>
      </c>
      <c r="W77" s="6">
        <v>3.637E-3</v>
      </c>
      <c r="X77" s="6" t="s">
        <v>432</v>
      </c>
      <c r="Y77" s="6" t="s">
        <v>432</v>
      </c>
      <c r="Z77" s="6" t="s">
        <v>432</v>
      </c>
      <c r="AA77" s="6" t="s">
        <v>432</v>
      </c>
      <c r="AB77" s="6" t="s">
        <v>432</v>
      </c>
      <c r="AC77" s="6" t="s">
        <v>432</v>
      </c>
      <c r="AD77" s="6">
        <v>3.0000000000000001E-6</v>
      </c>
      <c r="AE77" s="60"/>
      <c r="AF77" s="6" t="s">
        <v>432</v>
      </c>
      <c r="AG77" s="6" t="s">
        <v>432</v>
      </c>
      <c r="AH77" s="6" t="s">
        <v>432</v>
      </c>
      <c r="AI77" s="6" t="s">
        <v>432</v>
      </c>
      <c r="AJ77" s="6" t="s">
        <v>432</v>
      </c>
      <c r="AK77" s="6">
        <v>0.72699999999999998</v>
      </c>
      <c r="AL77" s="49" t="s">
        <v>196</v>
      </c>
    </row>
    <row r="78" spans="1:38" s="2" customFormat="1" ht="26.25" customHeight="1" thickBot="1" x14ac:dyDescent="0.25">
      <c r="A78" s="70" t="s">
        <v>53</v>
      </c>
      <c r="B78" s="70" t="s">
        <v>197</v>
      </c>
      <c r="C78" s="71" t="s">
        <v>198</v>
      </c>
      <c r="D78" s="72"/>
      <c r="E78" s="6" t="s">
        <v>432</v>
      </c>
      <c r="F78" s="6" t="s">
        <v>432</v>
      </c>
      <c r="G78" s="6" t="s">
        <v>432</v>
      </c>
      <c r="H78" s="6" t="s">
        <v>432</v>
      </c>
      <c r="I78" s="6">
        <v>1.1E-5</v>
      </c>
      <c r="J78" s="6">
        <v>1.5E-5</v>
      </c>
      <c r="K78" s="6">
        <v>1.9000000000000001E-5</v>
      </c>
      <c r="L78" s="6">
        <v>1E-8</v>
      </c>
      <c r="M78" s="6" t="s">
        <v>432</v>
      </c>
      <c r="N78" s="6" t="s">
        <v>432</v>
      </c>
      <c r="O78" s="6" t="s">
        <v>432</v>
      </c>
      <c r="P78" s="6" t="s">
        <v>432</v>
      </c>
      <c r="Q78" s="6" t="s">
        <v>432</v>
      </c>
      <c r="R78" s="6" t="s">
        <v>432</v>
      </c>
      <c r="S78" s="6" t="s">
        <v>432</v>
      </c>
      <c r="T78" s="6" t="s">
        <v>432</v>
      </c>
      <c r="U78" s="6" t="s">
        <v>432</v>
      </c>
      <c r="V78" s="6" t="s">
        <v>432</v>
      </c>
      <c r="W78" s="6" t="s">
        <v>432</v>
      </c>
      <c r="X78" s="6" t="s">
        <v>432</v>
      </c>
      <c r="Y78" s="6" t="s">
        <v>432</v>
      </c>
      <c r="Z78" s="6" t="s">
        <v>432</v>
      </c>
      <c r="AA78" s="6" t="s">
        <v>432</v>
      </c>
      <c r="AB78" s="6" t="s">
        <v>432</v>
      </c>
      <c r="AC78" s="6" t="s">
        <v>432</v>
      </c>
      <c r="AD78" s="6" t="s">
        <v>432</v>
      </c>
      <c r="AE78" s="60"/>
      <c r="AF78" s="6" t="s">
        <v>432</v>
      </c>
      <c r="AG78" s="6" t="s">
        <v>432</v>
      </c>
      <c r="AH78" s="6" t="s">
        <v>432</v>
      </c>
      <c r="AI78" s="6" t="s">
        <v>432</v>
      </c>
      <c r="AJ78" s="6" t="s">
        <v>432</v>
      </c>
      <c r="AK78" s="6" t="s">
        <v>432</v>
      </c>
      <c r="AL78" s="49" t="s">
        <v>199</v>
      </c>
    </row>
    <row r="79" spans="1:38" s="2" customFormat="1" ht="26.25" customHeight="1" thickBot="1" x14ac:dyDescent="0.25">
      <c r="A79" s="70" t="s">
        <v>53</v>
      </c>
      <c r="B79" s="70" t="s">
        <v>200</v>
      </c>
      <c r="C79" s="71" t="s">
        <v>201</v>
      </c>
      <c r="D79" s="72"/>
      <c r="E79" s="6" t="s">
        <v>430</v>
      </c>
      <c r="F79" s="6" t="s">
        <v>430</v>
      </c>
      <c r="G79" s="6" t="s">
        <v>430</v>
      </c>
      <c r="H79" s="6" t="s">
        <v>430</v>
      </c>
      <c r="I79" s="6" t="s">
        <v>430</v>
      </c>
      <c r="J79" s="6" t="s">
        <v>430</v>
      </c>
      <c r="K79" s="6" t="s">
        <v>430</v>
      </c>
      <c r="L79" s="6" t="s">
        <v>430</v>
      </c>
      <c r="M79" s="6" t="s">
        <v>430</v>
      </c>
      <c r="N79" s="6" t="s">
        <v>430</v>
      </c>
      <c r="O79" s="6" t="s">
        <v>430</v>
      </c>
      <c r="P79" s="6" t="s">
        <v>430</v>
      </c>
      <c r="Q79" s="6" t="s">
        <v>430</v>
      </c>
      <c r="R79" s="6" t="s">
        <v>430</v>
      </c>
      <c r="S79" s="6" t="s">
        <v>430</v>
      </c>
      <c r="T79" s="6" t="s">
        <v>430</v>
      </c>
      <c r="U79" s="6" t="s">
        <v>430</v>
      </c>
      <c r="V79" s="6" t="s">
        <v>430</v>
      </c>
      <c r="W79" s="6" t="s">
        <v>430</v>
      </c>
      <c r="X79" s="6" t="s">
        <v>430</v>
      </c>
      <c r="Y79" s="6" t="s">
        <v>430</v>
      </c>
      <c r="Z79" s="6" t="s">
        <v>430</v>
      </c>
      <c r="AA79" s="6" t="s">
        <v>430</v>
      </c>
      <c r="AB79" s="6" t="s">
        <v>430</v>
      </c>
      <c r="AC79" s="6" t="s">
        <v>430</v>
      </c>
      <c r="AD79" s="6" t="s">
        <v>430</v>
      </c>
      <c r="AE79" s="60"/>
      <c r="AF79" s="6" t="s">
        <v>430</v>
      </c>
      <c r="AG79" s="6" t="s">
        <v>430</v>
      </c>
      <c r="AH79" s="6" t="s">
        <v>430</v>
      </c>
      <c r="AI79" s="6" t="s">
        <v>430</v>
      </c>
      <c r="AJ79" s="6" t="s">
        <v>430</v>
      </c>
      <c r="AK79" s="6" t="s">
        <v>430</v>
      </c>
      <c r="AL79" s="49" t="s">
        <v>202</v>
      </c>
    </row>
    <row r="80" spans="1:38" s="2" customFormat="1" ht="26.25" customHeight="1" thickBot="1" x14ac:dyDescent="0.25">
      <c r="A80" s="70" t="s">
        <v>53</v>
      </c>
      <c r="B80" s="74" t="s">
        <v>203</v>
      </c>
      <c r="C80" s="76" t="s">
        <v>204</v>
      </c>
      <c r="D80" s="72"/>
      <c r="E80" s="6">
        <v>4.5000000000000003E-5</v>
      </c>
      <c r="F80" s="6">
        <v>3.6299999999999999E-4</v>
      </c>
      <c r="G80" s="6">
        <v>5.5000000000000002E-5</v>
      </c>
      <c r="H80" s="6">
        <v>7.4401999999999996E-2</v>
      </c>
      <c r="I80" s="6">
        <v>8.4500000000000005E-4</v>
      </c>
      <c r="J80" s="6">
        <v>1.0859999999999999E-3</v>
      </c>
      <c r="K80" s="6">
        <v>1.81E-3</v>
      </c>
      <c r="L80" s="6">
        <v>3.0000000000000001E-6</v>
      </c>
      <c r="M80" s="6">
        <v>9.9999999999999995E-7</v>
      </c>
      <c r="N80" s="6">
        <v>6.9999999999999994E-5</v>
      </c>
      <c r="O80" s="6" t="s">
        <v>432</v>
      </c>
      <c r="P80" s="6" t="s">
        <v>432</v>
      </c>
      <c r="Q80" s="6" t="s">
        <v>432</v>
      </c>
      <c r="R80" s="6">
        <v>2.6883000000000001E-2</v>
      </c>
      <c r="S80" s="6">
        <v>0</v>
      </c>
      <c r="T80" s="6">
        <v>1.1613999999999999E-2</v>
      </c>
      <c r="U80" s="6" t="s">
        <v>432</v>
      </c>
      <c r="V80" s="6">
        <v>3.0221000000000001E-2</v>
      </c>
      <c r="W80" s="6" t="s">
        <v>432</v>
      </c>
      <c r="X80" s="6" t="s">
        <v>432</v>
      </c>
      <c r="Y80" s="6" t="s">
        <v>432</v>
      </c>
      <c r="Z80" s="6" t="s">
        <v>432</v>
      </c>
      <c r="AA80" s="6" t="s">
        <v>432</v>
      </c>
      <c r="AB80" s="6" t="s">
        <v>432</v>
      </c>
      <c r="AC80" s="6" t="s">
        <v>432</v>
      </c>
      <c r="AD80" s="6" t="s">
        <v>432</v>
      </c>
      <c r="AE80" s="60"/>
      <c r="AF80" s="6" t="s">
        <v>432</v>
      </c>
      <c r="AG80" s="6" t="s">
        <v>432</v>
      </c>
      <c r="AH80" s="6" t="s">
        <v>432</v>
      </c>
      <c r="AI80" s="6" t="s">
        <v>432</v>
      </c>
      <c r="AJ80" s="6" t="s">
        <v>432</v>
      </c>
      <c r="AK80" s="6" t="s">
        <v>432</v>
      </c>
      <c r="AL80" s="49" t="s">
        <v>412</v>
      </c>
    </row>
    <row r="81" spans="1:38" s="2" customFormat="1" ht="26.25" customHeight="1" thickBot="1" x14ac:dyDescent="0.25">
      <c r="A81" s="70" t="s">
        <v>53</v>
      </c>
      <c r="B81" s="74" t="s">
        <v>205</v>
      </c>
      <c r="C81" s="76" t="s">
        <v>206</v>
      </c>
      <c r="D81" s="72"/>
      <c r="E81" s="6" t="s">
        <v>432</v>
      </c>
      <c r="F81" s="6" t="s">
        <v>432</v>
      </c>
      <c r="G81" s="6" t="s">
        <v>432</v>
      </c>
      <c r="H81" s="6" t="s">
        <v>432</v>
      </c>
      <c r="I81" s="6" t="s">
        <v>432</v>
      </c>
      <c r="J81" s="6" t="s">
        <v>432</v>
      </c>
      <c r="K81" s="6" t="s">
        <v>432</v>
      </c>
      <c r="L81" s="6" t="s">
        <v>432</v>
      </c>
      <c r="M81" s="6" t="s">
        <v>432</v>
      </c>
      <c r="N81" s="6" t="s">
        <v>432</v>
      </c>
      <c r="O81" s="6" t="s">
        <v>432</v>
      </c>
      <c r="P81" s="6" t="s">
        <v>432</v>
      </c>
      <c r="Q81" s="6" t="s">
        <v>432</v>
      </c>
      <c r="R81" s="6" t="s">
        <v>432</v>
      </c>
      <c r="S81" s="6" t="s">
        <v>432</v>
      </c>
      <c r="T81" s="6" t="s">
        <v>432</v>
      </c>
      <c r="U81" s="6" t="s">
        <v>432</v>
      </c>
      <c r="V81" s="6" t="s">
        <v>432</v>
      </c>
      <c r="W81" s="6" t="s">
        <v>432</v>
      </c>
      <c r="X81" s="6" t="s">
        <v>432</v>
      </c>
      <c r="Y81" s="6" t="s">
        <v>432</v>
      </c>
      <c r="Z81" s="6" t="s">
        <v>432</v>
      </c>
      <c r="AA81" s="6" t="s">
        <v>432</v>
      </c>
      <c r="AB81" s="6" t="s">
        <v>432</v>
      </c>
      <c r="AC81" s="6" t="s">
        <v>432</v>
      </c>
      <c r="AD81" s="6" t="s">
        <v>432</v>
      </c>
      <c r="AE81" s="60"/>
      <c r="AF81" s="6" t="s">
        <v>432</v>
      </c>
      <c r="AG81" s="6" t="s">
        <v>432</v>
      </c>
      <c r="AH81" s="6" t="s">
        <v>432</v>
      </c>
      <c r="AI81" s="6" t="s">
        <v>432</v>
      </c>
      <c r="AJ81" s="6" t="s">
        <v>432</v>
      </c>
      <c r="AK81" s="6" t="s">
        <v>432</v>
      </c>
      <c r="AL81" s="49" t="s">
        <v>207</v>
      </c>
    </row>
    <row r="82" spans="1:38" s="2" customFormat="1" ht="26.25" customHeight="1" thickBot="1" x14ac:dyDescent="0.25">
      <c r="A82" s="70" t="s">
        <v>208</v>
      </c>
      <c r="B82" s="74" t="s">
        <v>209</v>
      </c>
      <c r="C82" s="80" t="s">
        <v>210</v>
      </c>
      <c r="D82" s="72"/>
      <c r="E82" s="6" t="s">
        <v>432</v>
      </c>
      <c r="F82" s="185">
        <v>2.8886850000000002</v>
      </c>
      <c r="G82" s="26" t="s">
        <v>432</v>
      </c>
      <c r="H82" s="26" t="s">
        <v>432</v>
      </c>
      <c r="I82" s="26" t="s">
        <v>431</v>
      </c>
      <c r="J82" s="26" t="s">
        <v>432</v>
      </c>
      <c r="K82" s="6" t="s">
        <v>432</v>
      </c>
      <c r="L82" s="6" t="s">
        <v>432</v>
      </c>
      <c r="M82" s="6" t="s">
        <v>432</v>
      </c>
      <c r="N82" s="6" t="s">
        <v>432</v>
      </c>
      <c r="O82" s="6" t="s">
        <v>432</v>
      </c>
      <c r="P82" s="6" t="s">
        <v>432</v>
      </c>
      <c r="Q82" s="6" t="s">
        <v>432</v>
      </c>
      <c r="R82" s="6" t="s">
        <v>432</v>
      </c>
      <c r="S82" s="6" t="s">
        <v>432</v>
      </c>
      <c r="T82" s="6" t="s">
        <v>432</v>
      </c>
      <c r="U82" s="6" t="s">
        <v>432</v>
      </c>
      <c r="V82" s="6" t="s">
        <v>432</v>
      </c>
      <c r="W82" s="6" t="s">
        <v>432</v>
      </c>
      <c r="X82" s="6" t="s">
        <v>432</v>
      </c>
      <c r="Y82" s="6" t="s">
        <v>432</v>
      </c>
      <c r="Z82" s="6" t="s">
        <v>432</v>
      </c>
      <c r="AA82" s="6" t="s">
        <v>432</v>
      </c>
      <c r="AB82" s="6" t="s">
        <v>432</v>
      </c>
      <c r="AC82" s="6" t="s">
        <v>432</v>
      </c>
      <c r="AD82" s="6" t="s">
        <v>432</v>
      </c>
      <c r="AE82" s="60"/>
      <c r="AF82" s="6" t="s">
        <v>432</v>
      </c>
      <c r="AG82" s="6" t="s">
        <v>432</v>
      </c>
      <c r="AH82" s="6" t="s">
        <v>432</v>
      </c>
      <c r="AI82" s="6" t="s">
        <v>432</v>
      </c>
      <c r="AJ82" s="6" t="s">
        <v>432</v>
      </c>
      <c r="AK82" s="26"/>
      <c r="AL82" s="49" t="s">
        <v>219</v>
      </c>
    </row>
    <row r="83" spans="1:38" s="2" customFormat="1" ht="26.25" customHeight="1" thickBot="1" x14ac:dyDescent="0.25">
      <c r="A83" s="70" t="s">
        <v>53</v>
      </c>
      <c r="B83" s="81" t="s">
        <v>211</v>
      </c>
      <c r="C83" s="82" t="s">
        <v>212</v>
      </c>
      <c r="D83" s="72"/>
      <c r="E83" s="6" t="s">
        <v>432</v>
      </c>
      <c r="F83" s="26">
        <v>2.5253999999999999E-2</v>
      </c>
      <c r="G83" s="26" t="s">
        <v>432</v>
      </c>
      <c r="H83" s="26" t="s">
        <v>432</v>
      </c>
      <c r="I83" s="26">
        <v>1.578E-3</v>
      </c>
      <c r="J83" s="26">
        <v>3.1566999999999998E-2</v>
      </c>
      <c r="K83" s="6">
        <v>0.23675599999999999</v>
      </c>
      <c r="L83" s="6">
        <v>9.0000000000000006E-5</v>
      </c>
      <c r="M83" s="6" t="s">
        <v>432</v>
      </c>
      <c r="N83" s="6" t="s">
        <v>432</v>
      </c>
      <c r="O83" s="6" t="s">
        <v>432</v>
      </c>
      <c r="P83" s="6" t="s">
        <v>432</v>
      </c>
      <c r="Q83" s="6" t="s">
        <v>432</v>
      </c>
      <c r="R83" s="6" t="s">
        <v>432</v>
      </c>
      <c r="S83" s="6" t="s">
        <v>432</v>
      </c>
      <c r="T83" s="6" t="s">
        <v>432</v>
      </c>
      <c r="U83" s="6" t="s">
        <v>432</v>
      </c>
      <c r="V83" s="6" t="s">
        <v>432</v>
      </c>
      <c r="W83" s="6" t="s">
        <v>432</v>
      </c>
      <c r="X83" s="6" t="s">
        <v>432</v>
      </c>
      <c r="Y83" s="6" t="s">
        <v>432</v>
      </c>
      <c r="Z83" s="6" t="s">
        <v>432</v>
      </c>
      <c r="AA83" s="6" t="s">
        <v>432</v>
      </c>
      <c r="AB83" s="6" t="s">
        <v>432</v>
      </c>
      <c r="AC83" s="6" t="s">
        <v>432</v>
      </c>
      <c r="AD83" s="6" t="s">
        <v>432</v>
      </c>
      <c r="AE83" s="60"/>
      <c r="AF83" s="6" t="s">
        <v>432</v>
      </c>
      <c r="AG83" s="6" t="s">
        <v>432</v>
      </c>
      <c r="AH83" s="6" t="s">
        <v>432</v>
      </c>
      <c r="AI83" s="6" t="s">
        <v>432</v>
      </c>
      <c r="AJ83" s="6" t="s">
        <v>432</v>
      </c>
      <c r="AK83" s="26">
        <v>1578.3710000000001</v>
      </c>
      <c r="AL83" s="49" t="s">
        <v>412</v>
      </c>
    </row>
    <row r="84" spans="1:38" s="2" customFormat="1" ht="26.25" customHeight="1" thickBot="1" x14ac:dyDescent="0.25">
      <c r="A84" s="70" t="s">
        <v>53</v>
      </c>
      <c r="B84" s="81" t="s">
        <v>213</v>
      </c>
      <c r="C84" s="82" t="s">
        <v>214</v>
      </c>
      <c r="D84" s="72"/>
      <c r="E84" s="6" t="s">
        <v>430</v>
      </c>
      <c r="F84" s="26" t="s">
        <v>430</v>
      </c>
      <c r="G84" s="26" t="s">
        <v>430</v>
      </c>
      <c r="H84" s="26" t="s">
        <v>430</v>
      </c>
      <c r="I84" s="26" t="s">
        <v>430</v>
      </c>
      <c r="J84" s="26" t="s">
        <v>430</v>
      </c>
      <c r="K84" s="6" t="s">
        <v>430</v>
      </c>
      <c r="L84" s="6" t="s">
        <v>430</v>
      </c>
      <c r="M84" s="6" t="s">
        <v>430</v>
      </c>
      <c r="N84" s="6" t="s">
        <v>430</v>
      </c>
      <c r="O84" s="6" t="s">
        <v>430</v>
      </c>
      <c r="P84" s="6" t="s">
        <v>430</v>
      </c>
      <c r="Q84" s="6" t="s">
        <v>430</v>
      </c>
      <c r="R84" s="6" t="s">
        <v>430</v>
      </c>
      <c r="S84" s="6" t="s">
        <v>430</v>
      </c>
      <c r="T84" s="6" t="s">
        <v>430</v>
      </c>
      <c r="U84" s="6" t="s">
        <v>430</v>
      </c>
      <c r="V84" s="6" t="s">
        <v>430</v>
      </c>
      <c r="W84" s="6" t="s">
        <v>430</v>
      </c>
      <c r="X84" s="6" t="s">
        <v>430</v>
      </c>
      <c r="Y84" s="6" t="s">
        <v>430</v>
      </c>
      <c r="Z84" s="6" t="s">
        <v>430</v>
      </c>
      <c r="AA84" s="6" t="s">
        <v>430</v>
      </c>
      <c r="AB84" s="6" t="s">
        <v>430</v>
      </c>
      <c r="AC84" s="6" t="s">
        <v>430</v>
      </c>
      <c r="AD84" s="6" t="s">
        <v>430</v>
      </c>
      <c r="AE84" s="60"/>
      <c r="AF84" s="6" t="s">
        <v>430</v>
      </c>
      <c r="AG84" s="6" t="s">
        <v>430</v>
      </c>
      <c r="AH84" s="6" t="s">
        <v>430</v>
      </c>
      <c r="AI84" s="6" t="s">
        <v>430</v>
      </c>
      <c r="AJ84" s="6" t="s">
        <v>430</v>
      </c>
      <c r="AK84" s="6" t="s">
        <v>430</v>
      </c>
      <c r="AL84" s="49" t="s">
        <v>412</v>
      </c>
    </row>
    <row r="85" spans="1:38" s="2" customFormat="1" ht="26.25" customHeight="1" thickBot="1" x14ac:dyDescent="0.25">
      <c r="A85" s="70" t="s">
        <v>208</v>
      </c>
      <c r="B85" s="76" t="s">
        <v>215</v>
      </c>
      <c r="C85" s="82" t="s">
        <v>403</v>
      </c>
      <c r="D85" s="72"/>
      <c r="E85" s="6">
        <v>2.1999999999999999E-5</v>
      </c>
      <c r="F85" s="26">
        <v>3.815248</v>
      </c>
      <c r="G85" s="26">
        <v>6.0000000000000002E-6</v>
      </c>
      <c r="H85" s="26" t="s">
        <v>432</v>
      </c>
      <c r="I85" s="26" t="s">
        <v>432</v>
      </c>
      <c r="J85" s="26">
        <v>7.3999999999999996E-5</v>
      </c>
      <c r="K85" s="6">
        <v>8.83E-4</v>
      </c>
      <c r="L85" s="6" t="s">
        <v>432</v>
      </c>
      <c r="M85" s="6" t="s">
        <v>432</v>
      </c>
      <c r="N85" s="6" t="s">
        <v>432</v>
      </c>
      <c r="O85" s="6" t="s">
        <v>432</v>
      </c>
      <c r="P85" s="6" t="s">
        <v>432</v>
      </c>
      <c r="Q85" s="6" t="s">
        <v>432</v>
      </c>
      <c r="R85" s="6" t="s">
        <v>432</v>
      </c>
      <c r="S85" s="6" t="s">
        <v>432</v>
      </c>
      <c r="T85" s="6" t="s">
        <v>432</v>
      </c>
      <c r="U85" s="6" t="s">
        <v>432</v>
      </c>
      <c r="V85" s="6">
        <v>4.901E-3</v>
      </c>
      <c r="W85" s="6" t="s">
        <v>432</v>
      </c>
      <c r="X85" s="6" t="s">
        <v>432</v>
      </c>
      <c r="Y85" s="6" t="s">
        <v>432</v>
      </c>
      <c r="Z85" s="6" t="s">
        <v>432</v>
      </c>
      <c r="AA85" s="6" t="s">
        <v>432</v>
      </c>
      <c r="AB85" s="6" t="s">
        <v>432</v>
      </c>
      <c r="AC85" s="6" t="s">
        <v>432</v>
      </c>
      <c r="AD85" s="6" t="s">
        <v>432</v>
      </c>
      <c r="AE85" s="60"/>
      <c r="AF85" s="6" t="s">
        <v>432</v>
      </c>
      <c r="AG85" s="6" t="s">
        <v>432</v>
      </c>
      <c r="AH85" s="6" t="s">
        <v>432</v>
      </c>
      <c r="AI85" s="6" t="s">
        <v>432</v>
      </c>
      <c r="AJ85" s="6" t="s">
        <v>432</v>
      </c>
      <c r="AK85" s="26">
        <v>25.681196</v>
      </c>
      <c r="AL85" s="49" t="s">
        <v>216</v>
      </c>
    </row>
    <row r="86" spans="1:38" s="2" customFormat="1" ht="26.25" customHeight="1" thickBot="1" x14ac:dyDescent="0.25">
      <c r="A86" s="70" t="s">
        <v>208</v>
      </c>
      <c r="B86" s="76" t="s">
        <v>217</v>
      </c>
      <c r="C86" s="80" t="s">
        <v>218</v>
      </c>
      <c r="D86" s="72"/>
      <c r="E86" s="6" t="s">
        <v>432</v>
      </c>
      <c r="F86" s="26">
        <v>8.7686E-2</v>
      </c>
      <c r="G86" s="26">
        <v>1.5999999999999999E-5</v>
      </c>
      <c r="H86" s="26" t="s">
        <v>432</v>
      </c>
      <c r="I86" s="26" t="s">
        <v>431</v>
      </c>
      <c r="J86" s="26" t="s">
        <v>431</v>
      </c>
      <c r="K86" s="6">
        <v>2.8E-5</v>
      </c>
      <c r="L86" s="6" t="s">
        <v>432</v>
      </c>
      <c r="M86" s="6" t="s">
        <v>432</v>
      </c>
      <c r="N86" s="6">
        <v>6.3999999999999997E-5</v>
      </c>
      <c r="O86" s="6" t="s">
        <v>432</v>
      </c>
      <c r="P86" s="6" t="s">
        <v>432</v>
      </c>
      <c r="Q86" s="6" t="s">
        <v>432</v>
      </c>
      <c r="R86" s="6" t="s">
        <v>432</v>
      </c>
      <c r="S86" s="6" t="s">
        <v>432</v>
      </c>
      <c r="T86" s="6" t="s">
        <v>432</v>
      </c>
      <c r="U86" s="6" t="s">
        <v>432</v>
      </c>
      <c r="V86" s="6" t="s">
        <v>432</v>
      </c>
      <c r="W86" s="6" t="s">
        <v>432</v>
      </c>
      <c r="X86" s="6" t="s">
        <v>432</v>
      </c>
      <c r="Y86" s="6" t="s">
        <v>432</v>
      </c>
      <c r="Z86" s="6" t="s">
        <v>432</v>
      </c>
      <c r="AA86" s="6" t="s">
        <v>432</v>
      </c>
      <c r="AB86" s="6" t="s">
        <v>432</v>
      </c>
      <c r="AC86" s="6" t="s">
        <v>432</v>
      </c>
      <c r="AD86" s="6" t="s">
        <v>432</v>
      </c>
      <c r="AE86" s="60"/>
      <c r="AF86" s="6" t="s">
        <v>432</v>
      </c>
      <c r="AG86" s="6" t="s">
        <v>432</v>
      </c>
      <c r="AH86" s="6" t="s">
        <v>432</v>
      </c>
      <c r="AI86" s="6" t="s">
        <v>432</v>
      </c>
      <c r="AJ86" s="6" t="s">
        <v>432</v>
      </c>
      <c r="AK86" s="26">
        <v>0.160135</v>
      </c>
      <c r="AL86" s="49" t="s">
        <v>219</v>
      </c>
    </row>
    <row r="87" spans="1:38" s="2" customFormat="1" ht="26.25" customHeight="1" thickBot="1" x14ac:dyDescent="0.25">
      <c r="A87" s="70" t="s">
        <v>208</v>
      </c>
      <c r="B87" s="76" t="s">
        <v>220</v>
      </c>
      <c r="C87" s="80" t="s">
        <v>221</v>
      </c>
      <c r="D87" s="72"/>
      <c r="E87" s="6" t="s">
        <v>432</v>
      </c>
      <c r="F87" s="26">
        <v>6.7520000000000002E-3</v>
      </c>
      <c r="G87" s="26" t="s">
        <v>432</v>
      </c>
      <c r="H87" s="26" t="s">
        <v>432</v>
      </c>
      <c r="I87" s="26" t="s">
        <v>431</v>
      </c>
      <c r="J87" s="26" t="s">
        <v>432</v>
      </c>
      <c r="K87" s="6" t="s">
        <v>432</v>
      </c>
      <c r="L87" s="6" t="s">
        <v>432</v>
      </c>
      <c r="M87" s="6" t="s">
        <v>432</v>
      </c>
      <c r="N87" s="6" t="s">
        <v>432</v>
      </c>
      <c r="O87" s="6" t="s">
        <v>432</v>
      </c>
      <c r="P87" s="6" t="s">
        <v>432</v>
      </c>
      <c r="Q87" s="6" t="s">
        <v>432</v>
      </c>
      <c r="R87" s="6" t="s">
        <v>432</v>
      </c>
      <c r="S87" s="6" t="s">
        <v>432</v>
      </c>
      <c r="T87" s="6" t="s">
        <v>432</v>
      </c>
      <c r="U87" s="6" t="s">
        <v>432</v>
      </c>
      <c r="V87" s="6" t="s">
        <v>432</v>
      </c>
      <c r="W87" s="6" t="s">
        <v>432</v>
      </c>
      <c r="X87" s="6" t="s">
        <v>432</v>
      </c>
      <c r="Y87" s="6" t="s">
        <v>432</v>
      </c>
      <c r="Z87" s="6" t="s">
        <v>432</v>
      </c>
      <c r="AA87" s="6" t="s">
        <v>432</v>
      </c>
      <c r="AB87" s="6" t="s">
        <v>432</v>
      </c>
      <c r="AC87" s="6" t="s">
        <v>432</v>
      </c>
      <c r="AD87" s="6" t="s">
        <v>432</v>
      </c>
      <c r="AE87" s="60"/>
      <c r="AF87" s="6" t="s">
        <v>432</v>
      </c>
      <c r="AG87" s="6" t="s">
        <v>432</v>
      </c>
      <c r="AH87" s="6" t="s">
        <v>432</v>
      </c>
      <c r="AI87" s="6" t="s">
        <v>432</v>
      </c>
      <c r="AJ87" s="6" t="s">
        <v>432</v>
      </c>
      <c r="AK87" s="26">
        <v>1.0895E-2</v>
      </c>
      <c r="AL87" s="49" t="s">
        <v>219</v>
      </c>
    </row>
    <row r="88" spans="1:38" s="2" customFormat="1" ht="26.25" customHeight="1" thickBot="1" x14ac:dyDescent="0.25">
      <c r="A88" s="70" t="s">
        <v>208</v>
      </c>
      <c r="B88" s="76" t="s">
        <v>222</v>
      </c>
      <c r="C88" s="80" t="s">
        <v>223</v>
      </c>
      <c r="D88" s="72"/>
      <c r="E88" s="6" t="s">
        <v>431</v>
      </c>
      <c r="F88" s="185">
        <v>0.108052</v>
      </c>
      <c r="G88" s="26" t="s">
        <v>431</v>
      </c>
      <c r="H88" s="26">
        <v>2.0019999999999999E-3</v>
      </c>
      <c r="I88" s="26" t="s">
        <v>431</v>
      </c>
      <c r="J88" s="26">
        <v>9.9999999999999995E-8</v>
      </c>
      <c r="K88" s="6">
        <v>2.9359999999999998E-3</v>
      </c>
      <c r="L88" s="6" t="s">
        <v>431</v>
      </c>
      <c r="M88" s="6">
        <v>2.0890000000000001E-3</v>
      </c>
      <c r="N88" s="6" t="s">
        <v>431</v>
      </c>
      <c r="O88" s="6" t="s">
        <v>431</v>
      </c>
      <c r="P88" s="6" t="s">
        <v>431</v>
      </c>
      <c r="Q88" s="6" t="s">
        <v>431</v>
      </c>
      <c r="R88" s="6">
        <v>2.1000000000000001E-4</v>
      </c>
      <c r="S88" s="6" t="s">
        <v>431</v>
      </c>
      <c r="T88" s="6" t="s">
        <v>431</v>
      </c>
      <c r="U88" s="6" t="s">
        <v>431</v>
      </c>
      <c r="V88" s="6">
        <v>3.0000000000000001E-6</v>
      </c>
      <c r="W88" s="6" t="s">
        <v>431</v>
      </c>
      <c r="X88" s="6" t="s">
        <v>431</v>
      </c>
      <c r="Y88" s="6" t="s">
        <v>431</v>
      </c>
      <c r="Z88" s="6" t="s">
        <v>431</v>
      </c>
      <c r="AA88" s="6" t="s">
        <v>431</v>
      </c>
      <c r="AB88" s="6" t="s">
        <v>431</v>
      </c>
      <c r="AC88" s="6" t="s">
        <v>431</v>
      </c>
      <c r="AD88" s="6" t="s">
        <v>431</v>
      </c>
      <c r="AE88" s="60"/>
      <c r="AF88" s="6" t="s">
        <v>432</v>
      </c>
      <c r="AG88" s="6" t="s">
        <v>432</v>
      </c>
      <c r="AH88" s="6" t="s">
        <v>432</v>
      </c>
      <c r="AI88" s="6" t="s">
        <v>432</v>
      </c>
      <c r="AJ88" s="6" t="s">
        <v>432</v>
      </c>
      <c r="AK88" s="26">
        <v>11.157980999999999</v>
      </c>
      <c r="AL88" s="49" t="s">
        <v>412</v>
      </c>
    </row>
    <row r="89" spans="1:38" s="2" customFormat="1" ht="26.25" customHeight="1" thickBot="1" x14ac:dyDescent="0.25">
      <c r="A89" s="70" t="s">
        <v>208</v>
      </c>
      <c r="B89" s="76" t="s">
        <v>224</v>
      </c>
      <c r="C89" s="80" t="s">
        <v>225</v>
      </c>
      <c r="D89" s="72"/>
      <c r="E89" s="6" t="s">
        <v>432</v>
      </c>
      <c r="F89" s="6">
        <v>0.57940700000000001</v>
      </c>
      <c r="G89" s="6" t="s">
        <v>432</v>
      </c>
      <c r="H89" s="6" t="s">
        <v>432</v>
      </c>
      <c r="I89" s="6" t="s">
        <v>431</v>
      </c>
      <c r="J89" s="6" t="s">
        <v>431</v>
      </c>
      <c r="K89" s="6">
        <v>1.1720000000000001E-3</v>
      </c>
      <c r="L89" s="6" t="s">
        <v>431</v>
      </c>
      <c r="M89" s="6" t="s">
        <v>432</v>
      </c>
      <c r="N89" s="6" t="s">
        <v>432</v>
      </c>
      <c r="O89" s="6" t="s">
        <v>432</v>
      </c>
      <c r="P89" s="6" t="s">
        <v>432</v>
      </c>
      <c r="Q89" s="6" t="s">
        <v>432</v>
      </c>
      <c r="R89" s="6" t="s">
        <v>432</v>
      </c>
      <c r="S89" s="6" t="s">
        <v>432</v>
      </c>
      <c r="T89" s="6" t="s">
        <v>432</v>
      </c>
      <c r="U89" s="6" t="s">
        <v>432</v>
      </c>
      <c r="V89" s="6" t="s">
        <v>432</v>
      </c>
      <c r="W89" s="6" t="s">
        <v>432</v>
      </c>
      <c r="X89" s="6" t="s">
        <v>432</v>
      </c>
      <c r="Y89" s="6" t="s">
        <v>432</v>
      </c>
      <c r="Z89" s="6" t="s">
        <v>432</v>
      </c>
      <c r="AA89" s="6" t="s">
        <v>432</v>
      </c>
      <c r="AB89" s="6" t="s">
        <v>432</v>
      </c>
      <c r="AC89" s="6" t="s">
        <v>432</v>
      </c>
      <c r="AD89" s="6" t="s">
        <v>432</v>
      </c>
      <c r="AE89" s="60"/>
      <c r="AF89" s="6" t="s">
        <v>432</v>
      </c>
      <c r="AG89" s="6" t="s">
        <v>432</v>
      </c>
      <c r="AH89" s="6" t="s">
        <v>432</v>
      </c>
      <c r="AI89" s="6" t="s">
        <v>432</v>
      </c>
      <c r="AJ89" s="6" t="s">
        <v>432</v>
      </c>
      <c r="AK89" s="26">
        <v>1.9523090000000001</v>
      </c>
      <c r="AL89" s="49" t="s">
        <v>412</v>
      </c>
    </row>
    <row r="90" spans="1:38" s="8" customFormat="1" ht="26.25" customHeight="1" thickBot="1" x14ac:dyDescent="0.25">
      <c r="A90" s="70" t="s">
        <v>208</v>
      </c>
      <c r="B90" s="76" t="s">
        <v>226</v>
      </c>
      <c r="C90" s="80" t="s">
        <v>227</v>
      </c>
      <c r="D90" s="72"/>
      <c r="E90" s="6" t="s">
        <v>431</v>
      </c>
      <c r="F90" s="6">
        <v>0.85703099999999999</v>
      </c>
      <c r="G90" s="6" t="s">
        <v>431</v>
      </c>
      <c r="H90" s="6">
        <v>3.9999999999999998E-6</v>
      </c>
      <c r="I90" s="6" t="s">
        <v>431</v>
      </c>
      <c r="J90" s="6">
        <v>9.0000000000000006E-5</v>
      </c>
      <c r="K90" s="6">
        <v>9.3799999999999994E-3</v>
      </c>
      <c r="L90" s="6" t="s">
        <v>431</v>
      </c>
      <c r="M90" s="6" t="s">
        <v>431</v>
      </c>
      <c r="N90" s="6" t="s">
        <v>431</v>
      </c>
      <c r="O90" s="6" t="s">
        <v>431</v>
      </c>
      <c r="P90" s="6" t="s">
        <v>431</v>
      </c>
      <c r="Q90" s="6" t="s">
        <v>431</v>
      </c>
      <c r="R90" s="6">
        <v>9.9999999999999995E-7</v>
      </c>
      <c r="S90" s="6" t="s">
        <v>431</v>
      </c>
      <c r="T90" s="6" t="s">
        <v>431</v>
      </c>
      <c r="U90" s="6" t="s">
        <v>431</v>
      </c>
      <c r="V90" s="6" t="s">
        <v>431</v>
      </c>
      <c r="W90" s="6" t="s">
        <v>431</v>
      </c>
      <c r="X90" s="6" t="s">
        <v>431</v>
      </c>
      <c r="Y90" s="6" t="s">
        <v>431</v>
      </c>
      <c r="Z90" s="6" t="s">
        <v>431</v>
      </c>
      <c r="AA90" s="6" t="s">
        <v>431</v>
      </c>
      <c r="AB90" s="6" t="s">
        <v>431</v>
      </c>
      <c r="AC90" s="6" t="s">
        <v>431</v>
      </c>
      <c r="AD90" s="6" t="s">
        <v>431</v>
      </c>
      <c r="AE90" s="60"/>
      <c r="AF90" s="6" t="s">
        <v>432</v>
      </c>
      <c r="AG90" s="6" t="s">
        <v>432</v>
      </c>
      <c r="AH90" s="6" t="s">
        <v>432</v>
      </c>
      <c r="AI90" s="6" t="s">
        <v>432</v>
      </c>
      <c r="AJ90" s="6" t="s">
        <v>432</v>
      </c>
      <c r="AK90" s="26" t="s">
        <v>432</v>
      </c>
      <c r="AL90" s="49" t="s">
        <v>412</v>
      </c>
    </row>
    <row r="91" spans="1:38" s="2" customFormat="1" ht="26.25" customHeight="1" thickBot="1" x14ac:dyDescent="0.25">
      <c r="A91" s="70" t="s">
        <v>208</v>
      </c>
      <c r="B91" s="74" t="s">
        <v>404</v>
      </c>
      <c r="C91" s="76" t="s">
        <v>228</v>
      </c>
      <c r="D91" s="72"/>
      <c r="E91" s="6">
        <v>3.117E-3</v>
      </c>
      <c r="F91" s="6">
        <v>8.0140000000000003E-3</v>
      </c>
      <c r="G91" s="6">
        <v>1.5900000000000001E-3</v>
      </c>
      <c r="H91" s="6">
        <v>6.8710000000000004E-3</v>
      </c>
      <c r="I91" s="6">
        <v>7.2054999999999994E-2</v>
      </c>
      <c r="J91" s="6">
        <v>9.7320000000000004E-2</v>
      </c>
      <c r="K91" s="6">
        <v>0.10253900000000001</v>
      </c>
      <c r="L91" s="6">
        <v>2.0116999999999999E-2</v>
      </c>
      <c r="M91" s="6">
        <v>9.4994999999999996E-2</v>
      </c>
      <c r="N91" s="6">
        <v>0.41283300000000001</v>
      </c>
      <c r="O91" s="6">
        <v>9.7199999999999995E-3</v>
      </c>
      <c r="P91" s="6">
        <v>4.4999999999999997E-3</v>
      </c>
      <c r="Q91" s="6">
        <v>5.1700000000000001E-3</v>
      </c>
      <c r="R91" s="6">
        <v>8.2150000000000001E-3</v>
      </c>
      <c r="S91" s="6">
        <v>0.24273900000000001</v>
      </c>
      <c r="T91" s="6">
        <v>1.5796999999999999E-2</v>
      </c>
      <c r="U91" s="6" t="s">
        <v>431</v>
      </c>
      <c r="V91" s="6">
        <v>0.136909</v>
      </c>
      <c r="W91" s="6">
        <v>1.66E-4</v>
      </c>
      <c r="X91" s="6">
        <v>1.84E-4</v>
      </c>
      <c r="Y91" s="6">
        <v>7.4999999999999993E-5</v>
      </c>
      <c r="Z91" s="6">
        <v>7.4999999999999993E-5</v>
      </c>
      <c r="AA91" s="6">
        <v>7.4999999999999993E-5</v>
      </c>
      <c r="AB91" s="6">
        <v>4.0899999999999997E-4</v>
      </c>
      <c r="AC91" s="6" t="s">
        <v>431</v>
      </c>
      <c r="AD91" s="6" t="s">
        <v>431</v>
      </c>
      <c r="AE91" s="60"/>
      <c r="AF91" s="6" t="s">
        <v>432</v>
      </c>
      <c r="AG91" s="6" t="s">
        <v>432</v>
      </c>
      <c r="AH91" s="6" t="s">
        <v>432</v>
      </c>
      <c r="AI91" s="6" t="s">
        <v>432</v>
      </c>
      <c r="AJ91" s="6" t="s">
        <v>432</v>
      </c>
      <c r="AK91" s="26" t="s">
        <v>432</v>
      </c>
      <c r="AL91" s="49" t="s">
        <v>412</v>
      </c>
    </row>
    <row r="92" spans="1:38" s="2" customFormat="1" ht="26.25" customHeight="1" thickBot="1" x14ac:dyDescent="0.25">
      <c r="A92" s="70" t="s">
        <v>53</v>
      </c>
      <c r="B92" s="70" t="s">
        <v>229</v>
      </c>
      <c r="C92" s="71" t="s">
        <v>230</v>
      </c>
      <c r="D92" s="77"/>
      <c r="E92" s="6" t="s">
        <v>432</v>
      </c>
      <c r="F92" s="6">
        <v>2.0615000000000001E-2</v>
      </c>
      <c r="G92" s="6" t="s">
        <v>432</v>
      </c>
      <c r="H92" s="6">
        <v>0</v>
      </c>
      <c r="I92" s="6">
        <v>3.4868000000000003E-2</v>
      </c>
      <c r="J92" s="6">
        <v>4.6490999999999998E-2</v>
      </c>
      <c r="K92" s="6">
        <v>5.8112999999999998E-2</v>
      </c>
      <c r="L92" s="6">
        <v>9.0700000000000004E-4</v>
      </c>
      <c r="M92" s="6">
        <v>4.4619999999999998E-3</v>
      </c>
      <c r="N92" s="6" t="s">
        <v>432</v>
      </c>
      <c r="O92" s="6" t="s">
        <v>432</v>
      </c>
      <c r="P92" s="6" t="s">
        <v>432</v>
      </c>
      <c r="Q92" s="6" t="s">
        <v>432</v>
      </c>
      <c r="R92" s="6" t="s">
        <v>432</v>
      </c>
      <c r="S92" s="6" t="s">
        <v>432</v>
      </c>
      <c r="T92" s="6" t="s">
        <v>432</v>
      </c>
      <c r="U92" s="6" t="s">
        <v>432</v>
      </c>
      <c r="V92" s="6" t="s">
        <v>432</v>
      </c>
      <c r="W92" s="6" t="s">
        <v>432</v>
      </c>
      <c r="X92" s="6" t="s">
        <v>432</v>
      </c>
      <c r="Y92" s="6" t="s">
        <v>432</v>
      </c>
      <c r="Z92" s="6" t="s">
        <v>432</v>
      </c>
      <c r="AA92" s="6" t="s">
        <v>432</v>
      </c>
      <c r="AB92" s="6" t="s">
        <v>432</v>
      </c>
      <c r="AC92" s="6" t="s">
        <v>432</v>
      </c>
      <c r="AD92" s="6" t="s">
        <v>432</v>
      </c>
      <c r="AE92" s="60"/>
      <c r="AF92" s="6" t="s">
        <v>432</v>
      </c>
      <c r="AG92" s="6" t="s">
        <v>432</v>
      </c>
      <c r="AH92" s="6" t="s">
        <v>432</v>
      </c>
      <c r="AI92" s="6" t="s">
        <v>432</v>
      </c>
      <c r="AJ92" s="6" t="s">
        <v>432</v>
      </c>
      <c r="AK92" s="6" t="s">
        <v>432</v>
      </c>
      <c r="AL92" s="49" t="s">
        <v>231</v>
      </c>
    </row>
    <row r="93" spans="1:38" s="2" customFormat="1" ht="26.25" customHeight="1" thickBot="1" x14ac:dyDescent="0.25">
      <c r="A93" s="70" t="s">
        <v>53</v>
      </c>
      <c r="B93" s="74" t="s">
        <v>232</v>
      </c>
      <c r="C93" s="71" t="s">
        <v>405</v>
      </c>
      <c r="D93" s="77"/>
      <c r="E93" s="6">
        <v>2.3879999999999999E-3</v>
      </c>
      <c r="F93" s="6">
        <v>0.70917699999999995</v>
      </c>
      <c r="G93" s="6">
        <v>1.1E-5</v>
      </c>
      <c r="H93" s="6" t="s">
        <v>432</v>
      </c>
      <c r="I93" s="6">
        <v>5.1149999999999998E-3</v>
      </c>
      <c r="J93" s="6">
        <v>1.5841999999999998E-2</v>
      </c>
      <c r="K93" s="6">
        <v>4.6498999999999999E-2</v>
      </c>
      <c r="L93" s="6" t="s">
        <v>432</v>
      </c>
      <c r="M93" s="6">
        <v>1.2201E-2</v>
      </c>
      <c r="N93" s="6" t="s">
        <v>432</v>
      </c>
      <c r="O93" s="6" t="s">
        <v>432</v>
      </c>
      <c r="P93" s="6" t="s">
        <v>432</v>
      </c>
      <c r="Q93" s="6" t="s">
        <v>432</v>
      </c>
      <c r="R93" s="6" t="s">
        <v>432</v>
      </c>
      <c r="S93" s="6" t="s">
        <v>432</v>
      </c>
      <c r="T93" s="6" t="s">
        <v>432</v>
      </c>
      <c r="U93" s="6" t="s">
        <v>432</v>
      </c>
      <c r="V93" s="6" t="s">
        <v>432</v>
      </c>
      <c r="W93" s="6" t="s">
        <v>432</v>
      </c>
      <c r="X93" s="6" t="s">
        <v>432</v>
      </c>
      <c r="Y93" s="6" t="s">
        <v>432</v>
      </c>
      <c r="Z93" s="6" t="s">
        <v>432</v>
      </c>
      <c r="AA93" s="6" t="s">
        <v>432</v>
      </c>
      <c r="AB93" s="6" t="s">
        <v>432</v>
      </c>
      <c r="AC93" s="6" t="s">
        <v>432</v>
      </c>
      <c r="AD93" s="6" t="s">
        <v>432</v>
      </c>
      <c r="AE93" s="60"/>
      <c r="AF93" s="6" t="s">
        <v>432</v>
      </c>
      <c r="AG93" s="6" t="s">
        <v>432</v>
      </c>
      <c r="AH93" s="6" t="s">
        <v>432</v>
      </c>
      <c r="AI93" s="6" t="s">
        <v>432</v>
      </c>
      <c r="AJ93" s="6" t="s">
        <v>432</v>
      </c>
      <c r="AK93" s="6" t="s">
        <v>432</v>
      </c>
      <c r="AL93" s="49" t="s">
        <v>233</v>
      </c>
    </row>
    <row r="94" spans="1:38" s="2" customFormat="1" ht="26.25" customHeight="1" thickBot="1" x14ac:dyDescent="0.25">
      <c r="A94" s="70" t="s">
        <v>53</v>
      </c>
      <c r="B94" s="83" t="s">
        <v>406</v>
      </c>
      <c r="C94" s="71" t="s">
        <v>234</v>
      </c>
      <c r="D94" s="72"/>
      <c r="E94" s="6" t="s">
        <v>432</v>
      </c>
      <c r="F94" s="6" t="s">
        <v>432</v>
      </c>
      <c r="G94" s="6" t="s">
        <v>432</v>
      </c>
      <c r="H94" s="6" t="s">
        <v>432</v>
      </c>
      <c r="I94" s="6" t="s">
        <v>432</v>
      </c>
      <c r="J94" s="6" t="s">
        <v>432</v>
      </c>
      <c r="K94" s="6" t="s">
        <v>432</v>
      </c>
      <c r="L94" s="6" t="s">
        <v>432</v>
      </c>
      <c r="M94" s="6" t="s">
        <v>432</v>
      </c>
      <c r="N94" s="6" t="s">
        <v>432</v>
      </c>
      <c r="O94" s="6" t="s">
        <v>432</v>
      </c>
      <c r="P94" s="6" t="s">
        <v>432</v>
      </c>
      <c r="Q94" s="6" t="s">
        <v>432</v>
      </c>
      <c r="R94" s="6" t="s">
        <v>432</v>
      </c>
      <c r="S94" s="6" t="s">
        <v>432</v>
      </c>
      <c r="T94" s="6" t="s">
        <v>432</v>
      </c>
      <c r="U94" s="6" t="s">
        <v>432</v>
      </c>
      <c r="V94" s="6" t="s">
        <v>432</v>
      </c>
      <c r="W94" s="6" t="s">
        <v>432</v>
      </c>
      <c r="X94" s="6" t="s">
        <v>432</v>
      </c>
      <c r="Y94" s="6" t="s">
        <v>432</v>
      </c>
      <c r="Z94" s="6" t="s">
        <v>432</v>
      </c>
      <c r="AA94" s="6" t="s">
        <v>432</v>
      </c>
      <c r="AB94" s="6" t="s">
        <v>432</v>
      </c>
      <c r="AC94" s="6" t="s">
        <v>432</v>
      </c>
      <c r="AD94" s="6" t="s">
        <v>432</v>
      </c>
      <c r="AE94" s="60"/>
      <c r="AF94" s="6" t="s">
        <v>432</v>
      </c>
      <c r="AG94" s="6" t="s">
        <v>432</v>
      </c>
      <c r="AH94" s="6" t="s">
        <v>432</v>
      </c>
      <c r="AI94" s="6" t="s">
        <v>432</v>
      </c>
      <c r="AJ94" s="6" t="s">
        <v>432</v>
      </c>
      <c r="AK94" s="6" t="s">
        <v>432</v>
      </c>
      <c r="AL94" s="49" t="s">
        <v>412</v>
      </c>
    </row>
    <row r="95" spans="1:38" s="2" customFormat="1" ht="26.25" customHeight="1" thickBot="1" x14ac:dyDescent="0.25">
      <c r="A95" s="70" t="s">
        <v>53</v>
      </c>
      <c r="B95" s="83" t="s">
        <v>235</v>
      </c>
      <c r="C95" s="71" t="s">
        <v>236</v>
      </c>
      <c r="D95" s="77"/>
      <c r="E95" s="6">
        <v>3.0000000000000001E-6</v>
      </c>
      <c r="F95" s="6">
        <v>4.3150000000000003E-3</v>
      </c>
      <c r="G95" s="6">
        <v>3.0000000000000001E-6</v>
      </c>
      <c r="H95" s="6" t="s">
        <v>432</v>
      </c>
      <c r="I95" s="6">
        <v>5.6445000000000002E-2</v>
      </c>
      <c r="J95" s="6">
        <v>0.169129</v>
      </c>
      <c r="K95" s="6">
        <v>0.515683</v>
      </c>
      <c r="L95" s="6" t="s">
        <v>432</v>
      </c>
      <c r="M95" s="6">
        <v>3.2600000000000001E-4</v>
      </c>
      <c r="N95" s="6" t="s">
        <v>432</v>
      </c>
      <c r="O95" s="6" t="s">
        <v>432</v>
      </c>
      <c r="P95" s="6" t="s">
        <v>432</v>
      </c>
      <c r="Q95" s="6" t="s">
        <v>432</v>
      </c>
      <c r="R95" s="6" t="s">
        <v>432</v>
      </c>
      <c r="S95" s="6" t="s">
        <v>432</v>
      </c>
      <c r="T95" s="6" t="s">
        <v>432</v>
      </c>
      <c r="U95" s="6" t="s">
        <v>432</v>
      </c>
      <c r="V95" s="6" t="s">
        <v>432</v>
      </c>
      <c r="W95" s="6" t="s">
        <v>432</v>
      </c>
      <c r="X95" s="6" t="s">
        <v>432</v>
      </c>
      <c r="Y95" s="6" t="s">
        <v>432</v>
      </c>
      <c r="Z95" s="6" t="s">
        <v>432</v>
      </c>
      <c r="AA95" s="6" t="s">
        <v>432</v>
      </c>
      <c r="AB95" s="6" t="s">
        <v>432</v>
      </c>
      <c r="AC95" s="6" t="s">
        <v>432</v>
      </c>
      <c r="AD95" s="6" t="s">
        <v>432</v>
      </c>
      <c r="AE95" s="60"/>
      <c r="AF95" s="6" t="s">
        <v>432</v>
      </c>
      <c r="AG95" s="6" t="s">
        <v>432</v>
      </c>
      <c r="AH95" s="6" t="s">
        <v>432</v>
      </c>
      <c r="AI95" s="6" t="s">
        <v>432</v>
      </c>
      <c r="AJ95" s="6" t="s">
        <v>432</v>
      </c>
      <c r="AK95" s="6" t="s">
        <v>432</v>
      </c>
      <c r="AL95" s="49" t="s">
        <v>412</v>
      </c>
    </row>
    <row r="96" spans="1:38" s="2" customFormat="1" ht="26.25" customHeight="1" thickBot="1" x14ac:dyDescent="0.25">
      <c r="A96" s="70" t="s">
        <v>53</v>
      </c>
      <c r="B96" s="74" t="s">
        <v>237</v>
      </c>
      <c r="C96" s="71" t="s">
        <v>238</v>
      </c>
      <c r="D96" s="84"/>
      <c r="E96" s="6" t="s">
        <v>430</v>
      </c>
      <c r="F96" s="6" t="s">
        <v>430</v>
      </c>
      <c r="G96" s="6" t="s">
        <v>430</v>
      </c>
      <c r="H96" s="6" t="s">
        <v>430</v>
      </c>
      <c r="I96" s="6" t="s">
        <v>430</v>
      </c>
      <c r="J96" s="6" t="s">
        <v>430</v>
      </c>
      <c r="K96" s="6" t="s">
        <v>430</v>
      </c>
      <c r="L96" s="6" t="s">
        <v>430</v>
      </c>
      <c r="M96" s="6" t="s">
        <v>430</v>
      </c>
      <c r="N96" s="6" t="s">
        <v>430</v>
      </c>
      <c r="O96" s="6" t="s">
        <v>430</v>
      </c>
      <c r="P96" s="6" t="s">
        <v>430</v>
      </c>
      <c r="Q96" s="6" t="s">
        <v>430</v>
      </c>
      <c r="R96" s="6" t="s">
        <v>430</v>
      </c>
      <c r="S96" s="6" t="s">
        <v>430</v>
      </c>
      <c r="T96" s="6" t="s">
        <v>430</v>
      </c>
      <c r="U96" s="6" t="s">
        <v>430</v>
      </c>
      <c r="V96" s="6" t="s">
        <v>430</v>
      </c>
      <c r="W96" s="6" t="s">
        <v>430</v>
      </c>
      <c r="X96" s="6" t="s">
        <v>430</v>
      </c>
      <c r="Y96" s="6" t="s">
        <v>430</v>
      </c>
      <c r="Z96" s="6" t="s">
        <v>430</v>
      </c>
      <c r="AA96" s="6" t="s">
        <v>430</v>
      </c>
      <c r="AB96" s="6" t="s">
        <v>430</v>
      </c>
      <c r="AC96" s="6" t="s">
        <v>430</v>
      </c>
      <c r="AD96" s="6" t="s">
        <v>430</v>
      </c>
      <c r="AE96" s="60"/>
      <c r="AF96" s="6" t="s">
        <v>430</v>
      </c>
      <c r="AG96" s="6" t="s">
        <v>430</v>
      </c>
      <c r="AH96" s="6" t="s">
        <v>430</v>
      </c>
      <c r="AI96" s="6" t="s">
        <v>430</v>
      </c>
      <c r="AJ96" s="6" t="s">
        <v>430</v>
      </c>
      <c r="AK96" s="6" t="s">
        <v>430</v>
      </c>
      <c r="AL96" s="49" t="s">
        <v>412</v>
      </c>
    </row>
    <row r="97" spans="1:38" s="2" customFormat="1" ht="26.25" customHeight="1" thickBot="1" x14ac:dyDescent="0.25">
      <c r="A97" s="70" t="s">
        <v>53</v>
      </c>
      <c r="B97" s="74" t="s">
        <v>239</v>
      </c>
      <c r="C97" s="71" t="s">
        <v>240</v>
      </c>
      <c r="D97" s="84"/>
      <c r="E97" s="6" t="s">
        <v>432</v>
      </c>
      <c r="F97" s="6" t="s">
        <v>432</v>
      </c>
      <c r="G97" s="6" t="s">
        <v>432</v>
      </c>
      <c r="H97" s="6" t="s">
        <v>432</v>
      </c>
      <c r="I97" s="6" t="s">
        <v>432</v>
      </c>
      <c r="J97" s="6" t="s">
        <v>432</v>
      </c>
      <c r="K97" s="6" t="s">
        <v>432</v>
      </c>
      <c r="L97" s="6" t="s">
        <v>432</v>
      </c>
      <c r="M97" s="6" t="s">
        <v>432</v>
      </c>
      <c r="N97" s="6" t="s">
        <v>432</v>
      </c>
      <c r="O97" s="6" t="s">
        <v>432</v>
      </c>
      <c r="P97" s="6" t="s">
        <v>432</v>
      </c>
      <c r="Q97" s="6" t="s">
        <v>432</v>
      </c>
      <c r="R97" s="6" t="s">
        <v>432</v>
      </c>
      <c r="S97" s="6" t="s">
        <v>432</v>
      </c>
      <c r="T97" s="6" t="s">
        <v>432</v>
      </c>
      <c r="U97" s="6" t="s">
        <v>432</v>
      </c>
      <c r="V97" s="6" t="s">
        <v>432</v>
      </c>
      <c r="W97" s="6" t="s">
        <v>432</v>
      </c>
      <c r="X97" s="6" t="s">
        <v>432</v>
      </c>
      <c r="Y97" s="6" t="s">
        <v>432</v>
      </c>
      <c r="Z97" s="6" t="s">
        <v>432</v>
      </c>
      <c r="AA97" s="6" t="s">
        <v>432</v>
      </c>
      <c r="AB97" s="6" t="s">
        <v>432</v>
      </c>
      <c r="AC97" s="6" t="s">
        <v>432</v>
      </c>
      <c r="AD97" s="6" t="s">
        <v>432</v>
      </c>
      <c r="AE97" s="60"/>
      <c r="AF97" s="6" t="s">
        <v>432</v>
      </c>
      <c r="AG97" s="6" t="s">
        <v>432</v>
      </c>
      <c r="AH97" s="6" t="s">
        <v>432</v>
      </c>
      <c r="AI97" s="6" t="s">
        <v>432</v>
      </c>
      <c r="AJ97" s="6" t="s">
        <v>432</v>
      </c>
      <c r="AK97" s="6" t="s">
        <v>432</v>
      </c>
      <c r="AL97" s="49" t="s">
        <v>412</v>
      </c>
    </row>
    <row r="98" spans="1:38" s="2" customFormat="1" ht="26.25" customHeight="1" thickBot="1" x14ac:dyDescent="0.25">
      <c r="A98" s="70" t="s">
        <v>53</v>
      </c>
      <c r="B98" s="74" t="s">
        <v>241</v>
      </c>
      <c r="C98" s="76" t="s">
        <v>242</v>
      </c>
      <c r="D98" s="84"/>
      <c r="E98" s="6" t="s">
        <v>432</v>
      </c>
      <c r="F98" s="6">
        <v>1.817E-3</v>
      </c>
      <c r="G98" s="6" t="s">
        <v>432</v>
      </c>
      <c r="H98" s="6">
        <v>8.5220000000000001E-3</v>
      </c>
      <c r="I98" s="6">
        <v>7.6519999999999999E-3</v>
      </c>
      <c r="J98" s="6">
        <v>2.7304999999999999E-2</v>
      </c>
      <c r="K98" s="6">
        <v>6.0925E-2</v>
      </c>
      <c r="L98" s="6" t="s">
        <v>431</v>
      </c>
      <c r="M98" s="6" t="s">
        <v>432</v>
      </c>
      <c r="N98" s="6" t="s">
        <v>432</v>
      </c>
      <c r="O98" s="6" t="s">
        <v>432</v>
      </c>
      <c r="P98" s="6" t="s">
        <v>432</v>
      </c>
      <c r="Q98" s="6" t="s">
        <v>432</v>
      </c>
      <c r="R98" s="6" t="s">
        <v>432</v>
      </c>
      <c r="S98" s="6" t="s">
        <v>432</v>
      </c>
      <c r="T98" s="6" t="s">
        <v>432</v>
      </c>
      <c r="U98" s="6" t="s">
        <v>432</v>
      </c>
      <c r="V98" s="6" t="s">
        <v>432</v>
      </c>
      <c r="W98" s="6" t="s">
        <v>432</v>
      </c>
      <c r="X98" s="6" t="s">
        <v>432</v>
      </c>
      <c r="Y98" s="6" t="s">
        <v>432</v>
      </c>
      <c r="Z98" s="6" t="s">
        <v>432</v>
      </c>
      <c r="AA98" s="6" t="s">
        <v>432</v>
      </c>
      <c r="AB98" s="6" t="s">
        <v>432</v>
      </c>
      <c r="AC98" s="6" t="s">
        <v>432</v>
      </c>
      <c r="AD98" s="6" t="s">
        <v>432</v>
      </c>
      <c r="AE98" s="60"/>
      <c r="AF98" s="6" t="s">
        <v>432</v>
      </c>
      <c r="AG98" s="6" t="s">
        <v>432</v>
      </c>
      <c r="AH98" s="6" t="s">
        <v>432</v>
      </c>
      <c r="AI98" s="6" t="s">
        <v>432</v>
      </c>
      <c r="AJ98" s="6" t="s">
        <v>432</v>
      </c>
      <c r="AK98" s="6" t="s">
        <v>432</v>
      </c>
      <c r="AL98" s="49" t="s">
        <v>412</v>
      </c>
    </row>
    <row r="99" spans="1:38" s="2" customFormat="1" ht="26.25" customHeight="1" thickBot="1" x14ac:dyDescent="0.25">
      <c r="A99" s="70" t="s">
        <v>243</v>
      </c>
      <c r="B99" s="70" t="s">
        <v>244</v>
      </c>
      <c r="C99" s="71" t="s">
        <v>407</v>
      </c>
      <c r="D99" s="84"/>
      <c r="E99" s="6">
        <v>6.7470000000000004E-3</v>
      </c>
      <c r="F99" s="6">
        <v>2.2991200000000003</v>
      </c>
      <c r="G99" s="6" t="s">
        <v>432</v>
      </c>
      <c r="H99" s="6">
        <v>2.300357</v>
      </c>
      <c r="I99" s="6">
        <v>3.4940000000000006E-2</v>
      </c>
      <c r="J99" s="6">
        <v>5.3680000000000005E-2</v>
      </c>
      <c r="K99" s="6">
        <v>0.11757999999999999</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6" t="s">
        <v>432</v>
      </c>
      <c r="AG99" s="6" t="s">
        <v>432</v>
      </c>
      <c r="AH99" s="6" t="s">
        <v>432</v>
      </c>
      <c r="AI99" s="6" t="s">
        <v>432</v>
      </c>
      <c r="AJ99" s="6" t="s">
        <v>432</v>
      </c>
      <c r="AK99" s="26">
        <v>85.2</v>
      </c>
      <c r="AL99" s="49" t="s">
        <v>245</v>
      </c>
    </row>
    <row r="100" spans="1:38" s="2" customFormat="1" ht="26.25" customHeight="1" thickBot="1" x14ac:dyDescent="0.25">
      <c r="A100" s="70" t="s">
        <v>243</v>
      </c>
      <c r="B100" s="70" t="s">
        <v>246</v>
      </c>
      <c r="C100" s="71" t="s">
        <v>408</v>
      </c>
      <c r="D100" s="84"/>
      <c r="E100" s="6">
        <v>1.0336000000000001E-2</v>
      </c>
      <c r="F100" s="6">
        <v>1.48397</v>
      </c>
      <c r="G100" s="6" t="s">
        <v>432</v>
      </c>
      <c r="H100" s="6">
        <v>0.87449999999999994</v>
      </c>
      <c r="I100" s="6">
        <v>2.436E-2</v>
      </c>
      <c r="J100" s="6">
        <v>3.7250000000000005E-2</v>
      </c>
      <c r="K100" s="6">
        <v>8.070999999999999E-2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6" t="s">
        <v>432</v>
      </c>
      <c r="AG100" s="6" t="s">
        <v>432</v>
      </c>
      <c r="AH100" s="6" t="s">
        <v>432</v>
      </c>
      <c r="AI100" s="6" t="s">
        <v>432</v>
      </c>
      <c r="AJ100" s="6" t="s">
        <v>432</v>
      </c>
      <c r="AK100" s="26">
        <v>166.7</v>
      </c>
      <c r="AL100" s="49" t="s">
        <v>245</v>
      </c>
    </row>
    <row r="101" spans="1:38" s="2" customFormat="1" ht="26.25" customHeight="1" thickBot="1" x14ac:dyDescent="0.25">
      <c r="A101" s="70" t="s">
        <v>243</v>
      </c>
      <c r="B101" s="70" t="s">
        <v>247</v>
      </c>
      <c r="C101" s="71" t="s">
        <v>248</v>
      </c>
      <c r="D101" s="84"/>
      <c r="E101" s="6">
        <v>5.9000000000000003E-4</v>
      </c>
      <c r="F101" s="6">
        <v>2.0399999999999998E-2</v>
      </c>
      <c r="G101" s="6" t="s">
        <v>432</v>
      </c>
      <c r="H101" s="6">
        <v>0.10234</v>
      </c>
      <c r="I101" s="6">
        <v>1.47E-3</v>
      </c>
      <c r="J101" s="6">
        <v>4.3899999999999998E-3</v>
      </c>
      <c r="K101" s="6">
        <v>1.0239999999999999E-2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6" t="s">
        <v>432</v>
      </c>
      <c r="AG101" s="6" t="s">
        <v>432</v>
      </c>
      <c r="AH101" s="6" t="s">
        <v>432</v>
      </c>
      <c r="AI101" s="6" t="s">
        <v>432</v>
      </c>
      <c r="AJ101" s="6" t="s">
        <v>432</v>
      </c>
      <c r="AK101" s="26">
        <v>73.099999999999994</v>
      </c>
      <c r="AL101" s="49" t="s">
        <v>245</v>
      </c>
    </row>
    <row r="102" spans="1:38" s="2" customFormat="1" ht="26.25" customHeight="1" thickBot="1" x14ac:dyDescent="0.25">
      <c r="A102" s="70" t="s">
        <v>243</v>
      </c>
      <c r="B102" s="70" t="s">
        <v>249</v>
      </c>
      <c r="C102" s="71" t="s">
        <v>386</v>
      </c>
      <c r="D102" s="84"/>
      <c r="E102" s="6">
        <v>1.08E-3</v>
      </c>
      <c r="F102" s="6">
        <v>0.3197604</v>
      </c>
      <c r="G102" s="6" t="s">
        <v>432</v>
      </c>
      <c r="H102" s="6">
        <v>0.6601999999999999</v>
      </c>
      <c r="I102" s="6">
        <v>1.4300000000000001E-3</v>
      </c>
      <c r="J102" s="6">
        <v>3.1980000000000001E-2</v>
      </c>
      <c r="K102" s="6">
        <v>0.21255000000000002</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6" t="s">
        <v>432</v>
      </c>
      <c r="AG102" s="6" t="s">
        <v>432</v>
      </c>
      <c r="AH102" s="6" t="s">
        <v>432</v>
      </c>
      <c r="AI102" s="6" t="s">
        <v>432</v>
      </c>
      <c r="AJ102" s="6" t="s">
        <v>432</v>
      </c>
      <c r="AK102" s="26">
        <v>290.39999999999998</v>
      </c>
      <c r="AL102" s="49" t="s">
        <v>245</v>
      </c>
    </row>
    <row r="103" spans="1:38" s="2" customFormat="1" ht="26.25" customHeight="1" thickBot="1" x14ac:dyDescent="0.25">
      <c r="A103" s="70" t="s">
        <v>243</v>
      </c>
      <c r="B103" s="70" t="s">
        <v>250</v>
      </c>
      <c r="C103" s="71" t="s">
        <v>251</v>
      </c>
      <c r="D103" s="84"/>
      <c r="E103" s="6" t="s">
        <v>430</v>
      </c>
      <c r="F103" s="6" t="s">
        <v>430</v>
      </c>
      <c r="G103" s="6" t="s">
        <v>430</v>
      </c>
      <c r="H103" s="6" t="s">
        <v>430</v>
      </c>
      <c r="I103" s="6" t="s">
        <v>430</v>
      </c>
      <c r="J103" s="6" t="s">
        <v>430</v>
      </c>
      <c r="K103" s="6" t="s">
        <v>430</v>
      </c>
      <c r="L103" s="6" t="s">
        <v>430</v>
      </c>
      <c r="M103" s="6" t="s">
        <v>430</v>
      </c>
      <c r="N103" s="6" t="s">
        <v>430</v>
      </c>
      <c r="O103" s="6" t="s">
        <v>430</v>
      </c>
      <c r="P103" s="6" t="s">
        <v>430</v>
      </c>
      <c r="Q103" s="6" t="s">
        <v>430</v>
      </c>
      <c r="R103" s="6" t="s">
        <v>430</v>
      </c>
      <c r="S103" s="6" t="s">
        <v>430</v>
      </c>
      <c r="T103" s="6" t="s">
        <v>430</v>
      </c>
      <c r="U103" s="6" t="s">
        <v>430</v>
      </c>
      <c r="V103" s="6" t="s">
        <v>430</v>
      </c>
      <c r="W103" s="6" t="s">
        <v>430</v>
      </c>
      <c r="X103" s="6" t="s">
        <v>430</v>
      </c>
      <c r="Y103" s="6" t="s">
        <v>430</v>
      </c>
      <c r="Z103" s="6" t="s">
        <v>430</v>
      </c>
      <c r="AA103" s="6" t="s">
        <v>430</v>
      </c>
      <c r="AB103" s="6" t="s">
        <v>430</v>
      </c>
      <c r="AC103" s="6" t="s">
        <v>430</v>
      </c>
      <c r="AD103" s="6" t="s">
        <v>430</v>
      </c>
      <c r="AE103" s="60"/>
      <c r="AF103" s="26" t="s">
        <v>432</v>
      </c>
      <c r="AG103" s="26" t="s">
        <v>432</v>
      </c>
      <c r="AH103" s="26" t="s">
        <v>432</v>
      </c>
      <c r="AI103" s="26" t="s">
        <v>432</v>
      </c>
      <c r="AJ103" s="26" t="s">
        <v>432</v>
      </c>
      <c r="AK103" s="26" t="s">
        <v>430</v>
      </c>
      <c r="AL103" s="49" t="s">
        <v>245</v>
      </c>
    </row>
    <row r="104" spans="1:38" s="2" customFormat="1" ht="26.25" customHeight="1" thickBot="1" x14ac:dyDescent="0.25">
      <c r="A104" s="70" t="s">
        <v>243</v>
      </c>
      <c r="B104" s="70" t="s">
        <v>252</v>
      </c>
      <c r="C104" s="71" t="s">
        <v>253</v>
      </c>
      <c r="D104" s="84"/>
      <c r="E104" s="6">
        <v>5.0000000000000002E-5</v>
      </c>
      <c r="F104" s="6">
        <v>3.2499999999999999E-3</v>
      </c>
      <c r="G104" s="6" t="s">
        <v>432</v>
      </c>
      <c r="H104" s="6">
        <v>7.28E-3</v>
      </c>
      <c r="I104" s="6">
        <v>1.1E-4</v>
      </c>
      <c r="J104" s="6">
        <v>3.2000000000000003E-4</v>
      </c>
      <c r="K104" s="6">
        <v>7.3000000000000007E-4</v>
      </c>
      <c r="L104" s="6" t="s">
        <v>432</v>
      </c>
      <c r="M104" s="6" t="s">
        <v>432</v>
      </c>
      <c r="N104" s="6" t="s">
        <v>432</v>
      </c>
      <c r="O104" s="6" t="s">
        <v>432</v>
      </c>
      <c r="P104" s="6" t="s">
        <v>432</v>
      </c>
      <c r="Q104" s="6" t="s">
        <v>432</v>
      </c>
      <c r="R104" s="6" t="s">
        <v>432</v>
      </c>
      <c r="S104" s="6" t="s">
        <v>432</v>
      </c>
      <c r="T104" s="6" t="s">
        <v>432</v>
      </c>
      <c r="U104" s="6" t="s">
        <v>432</v>
      </c>
      <c r="V104" s="6" t="s">
        <v>432</v>
      </c>
      <c r="W104" s="6" t="s">
        <v>432</v>
      </c>
      <c r="X104" s="6" t="s">
        <v>432</v>
      </c>
      <c r="Y104" s="6" t="s">
        <v>432</v>
      </c>
      <c r="Z104" s="6" t="s">
        <v>432</v>
      </c>
      <c r="AA104" s="6" t="s">
        <v>432</v>
      </c>
      <c r="AB104" s="6" t="s">
        <v>432</v>
      </c>
      <c r="AC104" s="6" t="s">
        <v>432</v>
      </c>
      <c r="AD104" s="6" t="s">
        <v>432</v>
      </c>
      <c r="AE104" s="60"/>
      <c r="AF104" s="26" t="s">
        <v>432</v>
      </c>
      <c r="AG104" s="26" t="s">
        <v>432</v>
      </c>
      <c r="AH104" s="26" t="s">
        <v>432</v>
      </c>
      <c r="AI104" s="26" t="s">
        <v>432</v>
      </c>
      <c r="AJ104" s="26" t="s">
        <v>432</v>
      </c>
      <c r="AK104" s="26">
        <v>5.0999999999999996</v>
      </c>
      <c r="AL104" s="49" t="s">
        <v>245</v>
      </c>
    </row>
    <row r="105" spans="1:38" s="2" customFormat="1" ht="26.25" customHeight="1" thickBot="1" x14ac:dyDescent="0.25">
      <c r="A105" s="70" t="s">
        <v>243</v>
      </c>
      <c r="B105" s="70" t="s">
        <v>254</v>
      </c>
      <c r="C105" s="71" t="s">
        <v>255</v>
      </c>
      <c r="D105" s="84"/>
      <c r="E105" s="6">
        <v>1.15E-3</v>
      </c>
      <c r="F105" s="6">
        <v>4.4360000000000004E-2</v>
      </c>
      <c r="G105" s="6" t="s">
        <v>432</v>
      </c>
      <c r="H105" s="6">
        <v>8.4360000000000004E-2</v>
      </c>
      <c r="I105" s="6">
        <v>8.0000000000000004E-4</v>
      </c>
      <c r="J105" s="6">
        <v>1.2600000000000001E-3</v>
      </c>
      <c r="K105" s="6">
        <v>2.7399999999999998E-3</v>
      </c>
      <c r="L105" s="6" t="s">
        <v>432</v>
      </c>
      <c r="M105" s="6" t="s">
        <v>432</v>
      </c>
      <c r="N105" s="6" t="s">
        <v>432</v>
      </c>
      <c r="O105" s="6" t="s">
        <v>432</v>
      </c>
      <c r="P105" s="6" t="s">
        <v>432</v>
      </c>
      <c r="Q105" s="6" t="s">
        <v>432</v>
      </c>
      <c r="R105" s="6" t="s">
        <v>432</v>
      </c>
      <c r="S105" s="6" t="s">
        <v>432</v>
      </c>
      <c r="T105" s="6" t="s">
        <v>432</v>
      </c>
      <c r="U105" s="6" t="s">
        <v>432</v>
      </c>
      <c r="V105" s="6" t="s">
        <v>432</v>
      </c>
      <c r="W105" s="6" t="s">
        <v>432</v>
      </c>
      <c r="X105" s="6" t="s">
        <v>432</v>
      </c>
      <c r="Y105" s="6" t="s">
        <v>432</v>
      </c>
      <c r="Z105" s="6" t="s">
        <v>432</v>
      </c>
      <c r="AA105" s="6" t="s">
        <v>432</v>
      </c>
      <c r="AB105" s="6" t="s">
        <v>432</v>
      </c>
      <c r="AC105" s="6" t="s">
        <v>432</v>
      </c>
      <c r="AD105" s="6" t="s">
        <v>432</v>
      </c>
      <c r="AE105" s="60"/>
      <c r="AF105" s="26" t="s">
        <v>432</v>
      </c>
      <c r="AG105" s="26" t="s">
        <v>432</v>
      </c>
      <c r="AH105" s="26" t="s">
        <v>432</v>
      </c>
      <c r="AI105" s="26" t="s">
        <v>432</v>
      </c>
      <c r="AJ105" s="26" t="s">
        <v>432</v>
      </c>
      <c r="AK105" s="26">
        <v>5.7</v>
      </c>
      <c r="AL105" s="49" t="s">
        <v>245</v>
      </c>
    </row>
    <row r="106" spans="1:38" s="2" customFormat="1" ht="26.25" customHeight="1" thickBot="1" x14ac:dyDescent="0.25">
      <c r="A106" s="70" t="s">
        <v>243</v>
      </c>
      <c r="B106" s="70" t="s">
        <v>256</v>
      </c>
      <c r="C106" s="71" t="s">
        <v>257</v>
      </c>
      <c r="D106" s="84"/>
      <c r="E106" s="6" t="s">
        <v>430</v>
      </c>
      <c r="F106" s="6" t="s">
        <v>430</v>
      </c>
      <c r="G106" s="6" t="s">
        <v>430</v>
      </c>
      <c r="H106" s="6" t="s">
        <v>430</v>
      </c>
      <c r="I106" s="6" t="s">
        <v>430</v>
      </c>
      <c r="J106" s="6" t="s">
        <v>430</v>
      </c>
      <c r="K106" s="6" t="s">
        <v>430</v>
      </c>
      <c r="L106" s="6" t="s">
        <v>430</v>
      </c>
      <c r="M106" s="6" t="s">
        <v>430</v>
      </c>
      <c r="N106" s="6" t="s">
        <v>430</v>
      </c>
      <c r="O106" s="6" t="s">
        <v>430</v>
      </c>
      <c r="P106" s="6" t="s">
        <v>430</v>
      </c>
      <c r="Q106" s="6" t="s">
        <v>430</v>
      </c>
      <c r="R106" s="6" t="s">
        <v>430</v>
      </c>
      <c r="S106" s="6" t="s">
        <v>430</v>
      </c>
      <c r="T106" s="6" t="s">
        <v>430</v>
      </c>
      <c r="U106" s="6" t="s">
        <v>430</v>
      </c>
      <c r="V106" s="6" t="s">
        <v>430</v>
      </c>
      <c r="W106" s="6" t="s">
        <v>430</v>
      </c>
      <c r="X106" s="6" t="s">
        <v>430</v>
      </c>
      <c r="Y106" s="6" t="s">
        <v>430</v>
      </c>
      <c r="Z106" s="6" t="s">
        <v>430</v>
      </c>
      <c r="AA106" s="6" t="s">
        <v>430</v>
      </c>
      <c r="AB106" s="6" t="s">
        <v>430</v>
      </c>
      <c r="AC106" s="6" t="s">
        <v>430</v>
      </c>
      <c r="AD106" s="6" t="s">
        <v>430</v>
      </c>
      <c r="AE106" s="60"/>
      <c r="AF106" s="26" t="s">
        <v>432</v>
      </c>
      <c r="AG106" s="26" t="s">
        <v>432</v>
      </c>
      <c r="AH106" s="26" t="s">
        <v>432</v>
      </c>
      <c r="AI106" s="26" t="s">
        <v>432</v>
      </c>
      <c r="AJ106" s="26" t="s">
        <v>432</v>
      </c>
      <c r="AK106" s="26" t="s">
        <v>430</v>
      </c>
      <c r="AL106" s="49" t="s">
        <v>245</v>
      </c>
    </row>
    <row r="107" spans="1:38" s="2" customFormat="1" ht="26.25" customHeight="1" thickBot="1" x14ac:dyDescent="0.25">
      <c r="A107" s="70" t="s">
        <v>243</v>
      </c>
      <c r="B107" s="70" t="s">
        <v>258</v>
      </c>
      <c r="C107" s="71" t="s">
        <v>379</v>
      </c>
      <c r="D107" s="84"/>
      <c r="E107" s="6">
        <v>2.9720000000000002E-3</v>
      </c>
      <c r="F107" s="6">
        <v>0.100353</v>
      </c>
      <c r="G107" s="6" t="s">
        <v>432</v>
      </c>
      <c r="H107" s="6">
        <v>0.17571500000000001</v>
      </c>
      <c r="I107" s="6">
        <v>1.825E-3</v>
      </c>
      <c r="J107" s="6">
        <v>2.4327999999999999E-2</v>
      </c>
      <c r="K107" s="6">
        <v>0.11555799999999999</v>
      </c>
      <c r="L107" s="6" t="s">
        <v>432</v>
      </c>
      <c r="M107" s="6" t="s">
        <v>432</v>
      </c>
      <c r="N107" s="6" t="s">
        <v>432</v>
      </c>
      <c r="O107" s="6" t="s">
        <v>432</v>
      </c>
      <c r="P107" s="6" t="s">
        <v>432</v>
      </c>
      <c r="Q107" s="6" t="s">
        <v>432</v>
      </c>
      <c r="R107" s="6" t="s">
        <v>432</v>
      </c>
      <c r="S107" s="6" t="s">
        <v>432</v>
      </c>
      <c r="T107" s="6" t="s">
        <v>432</v>
      </c>
      <c r="U107" s="6" t="s">
        <v>432</v>
      </c>
      <c r="V107" s="6" t="s">
        <v>432</v>
      </c>
      <c r="W107" s="6" t="s">
        <v>432</v>
      </c>
      <c r="X107" s="6" t="s">
        <v>432</v>
      </c>
      <c r="Y107" s="6" t="s">
        <v>432</v>
      </c>
      <c r="Z107" s="6" t="s">
        <v>432</v>
      </c>
      <c r="AA107" s="6" t="s">
        <v>432</v>
      </c>
      <c r="AB107" s="6" t="s">
        <v>432</v>
      </c>
      <c r="AC107" s="6" t="s">
        <v>432</v>
      </c>
      <c r="AD107" s="6" t="s">
        <v>432</v>
      </c>
      <c r="AE107" s="60"/>
      <c r="AF107" s="26" t="s">
        <v>432</v>
      </c>
      <c r="AG107" s="26" t="s">
        <v>432</v>
      </c>
      <c r="AH107" s="26" t="s">
        <v>432</v>
      </c>
      <c r="AI107" s="26" t="s">
        <v>432</v>
      </c>
      <c r="AJ107" s="26" t="s">
        <v>432</v>
      </c>
      <c r="AK107" s="26">
        <v>608.20000000000005</v>
      </c>
      <c r="AL107" s="49" t="s">
        <v>245</v>
      </c>
    </row>
    <row r="108" spans="1:38" s="2" customFormat="1" ht="26.25" customHeight="1" thickBot="1" x14ac:dyDescent="0.25">
      <c r="A108" s="70" t="s">
        <v>243</v>
      </c>
      <c r="B108" s="70" t="s">
        <v>259</v>
      </c>
      <c r="C108" s="71" t="s">
        <v>380</v>
      </c>
      <c r="D108" s="84"/>
      <c r="E108" s="6">
        <v>4.516E-3</v>
      </c>
      <c r="F108" s="6">
        <v>0.15678</v>
      </c>
      <c r="G108" s="6" t="s">
        <v>432</v>
      </c>
      <c r="H108" s="6">
        <v>0.17874999999999999</v>
      </c>
      <c r="I108" s="6">
        <v>2.9030000000000002E-3</v>
      </c>
      <c r="J108" s="6">
        <v>2.9033E-2</v>
      </c>
      <c r="K108" s="6">
        <v>5.8067000000000001E-2</v>
      </c>
      <c r="L108" s="6" t="s">
        <v>432</v>
      </c>
      <c r="M108" s="6" t="s">
        <v>432</v>
      </c>
      <c r="N108" s="6" t="s">
        <v>432</v>
      </c>
      <c r="O108" s="6" t="s">
        <v>432</v>
      </c>
      <c r="P108" s="6" t="s">
        <v>432</v>
      </c>
      <c r="Q108" s="6" t="s">
        <v>432</v>
      </c>
      <c r="R108" s="6" t="s">
        <v>432</v>
      </c>
      <c r="S108" s="6" t="s">
        <v>432</v>
      </c>
      <c r="T108" s="6" t="s">
        <v>432</v>
      </c>
      <c r="U108" s="6" t="s">
        <v>432</v>
      </c>
      <c r="V108" s="6" t="s">
        <v>432</v>
      </c>
      <c r="W108" s="6" t="s">
        <v>432</v>
      </c>
      <c r="X108" s="6" t="s">
        <v>432</v>
      </c>
      <c r="Y108" s="6" t="s">
        <v>432</v>
      </c>
      <c r="Z108" s="6" t="s">
        <v>432</v>
      </c>
      <c r="AA108" s="6" t="s">
        <v>432</v>
      </c>
      <c r="AB108" s="6" t="s">
        <v>432</v>
      </c>
      <c r="AC108" s="6" t="s">
        <v>432</v>
      </c>
      <c r="AD108" s="6" t="s">
        <v>432</v>
      </c>
      <c r="AE108" s="60"/>
      <c r="AF108" s="26" t="s">
        <v>432</v>
      </c>
      <c r="AG108" s="26" t="s">
        <v>432</v>
      </c>
      <c r="AH108" s="26" t="s">
        <v>432</v>
      </c>
      <c r="AI108" s="26" t="s">
        <v>432</v>
      </c>
      <c r="AJ108" s="26" t="s">
        <v>432</v>
      </c>
      <c r="AK108" s="26">
        <v>1451.6999999999998</v>
      </c>
      <c r="AL108" s="49" t="s">
        <v>245</v>
      </c>
    </row>
    <row r="109" spans="1:38" s="2" customFormat="1" ht="26.25" customHeight="1" thickBot="1" x14ac:dyDescent="0.25">
      <c r="A109" s="70" t="s">
        <v>243</v>
      </c>
      <c r="B109" s="70" t="s">
        <v>260</v>
      </c>
      <c r="C109" s="71" t="s">
        <v>381</v>
      </c>
      <c r="D109" s="84"/>
      <c r="E109" s="6" t="s">
        <v>433</v>
      </c>
      <c r="F109" s="6" t="s">
        <v>433</v>
      </c>
      <c r="G109" s="6" t="s">
        <v>432</v>
      </c>
      <c r="H109" s="6" t="s">
        <v>433</v>
      </c>
      <c r="I109" s="6" t="s">
        <v>433</v>
      </c>
      <c r="J109" s="6" t="s">
        <v>433</v>
      </c>
      <c r="K109" s="6" t="s">
        <v>433</v>
      </c>
      <c r="L109" s="6" t="s">
        <v>432</v>
      </c>
      <c r="M109" s="6" t="s">
        <v>432</v>
      </c>
      <c r="N109" s="6" t="s">
        <v>432</v>
      </c>
      <c r="O109" s="6" t="s">
        <v>432</v>
      </c>
      <c r="P109" s="6" t="s">
        <v>432</v>
      </c>
      <c r="Q109" s="6" t="s">
        <v>432</v>
      </c>
      <c r="R109" s="6" t="s">
        <v>432</v>
      </c>
      <c r="S109" s="6" t="s">
        <v>432</v>
      </c>
      <c r="T109" s="6" t="s">
        <v>432</v>
      </c>
      <c r="U109" s="6" t="s">
        <v>432</v>
      </c>
      <c r="V109" s="6" t="s">
        <v>432</v>
      </c>
      <c r="W109" s="6" t="s">
        <v>432</v>
      </c>
      <c r="X109" s="6" t="s">
        <v>432</v>
      </c>
      <c r="Y109" s="6" t="s">
        <v>432</v>
      </c>
      <c r="Z109" s="6" t="s">
        <v>432</v>
      </c>
      <c r="AA109" s="6" t="s">
        <v>432</v>
      </c>
      <c r="AB109" s="6" t="s">
        <v>432</v>
      </c>
      <c r="AC109" s="6" t="s">
        <v>432</v>
      </c>
      <c r="AD109" s="6" t="s">
        <v>432</v>
      </c>
      <c r="AE109" s="60"/>
      <c r="AF109" s="26" t="s">
        <v>432</v>
      </c>
      <c r="AG109" s="26" t="s">
        <v>432</v>
      </c>
      <c r="AH109" s="26" t="s">
        <v>432</v>
      </c>
      <c r="AI109" s="26" t="s">
        <v>432</v>
      </c>
      <c r="AJ109" s="26" t="s">
        <v>432</v>
      </c>
      <c r="AK109" s="26" t="s">
        <v>433</v>
      </c>
      <c r="AL109" s="49" t="s">
        <v>245</v>
      </c>
    </row>
    <row r="110" spans="1:38" s="2" customFormat="1" ht="26.25" customHeight="1" thickBot="1" x14ac:dyDescent="0.25">
      <c r="A110" s="70" t="s">
        <v>243</v>
      </c>
      <c r="B110" s="70" t="s">
        <v>261</v>
      </c>
      <c r="C110" s="71" t="s">
        <v>382</v>
      </c>
      <c r="D110" s="84"/>
      <c r="E110" s="6">
        <v>1.163E-3</v>
      </c>
      <c r="F110" s="6">
        <v>0.200295</v>
      </c>
      <c r="G110" s="6" t="s">
        <v>432</v>
      </c>
      <c r="H110" s="6">
        <v>0.122324</v>
      </c>
      <c r="I110" s="6">
        <v>8.1919999999999996E-3</v>
      </c>
      <c r="J110" s="6">
        <v>5.7343999999999999E-2</v>
      </c>
      <c r="K110" s="6">
        <v>5.7343999999999999E-2</v>
      </c>
      <c r="L110" s="6" t="s">
        <v>432</v>
      </c>
      <c r="M110" s="6" t="s">
        <v>432</v>
      </c>
      <c r="N110" s="6" t="s">
        <v>432</v>
      </c>
      <c r="O110" s="6" t="s">
        <v>432</v>
      </c>
      <c r="P110" s="6" t="s">
        <v>432</v>
      </c>
      <c r="Q110" s="6" t="s">
        <v>432</v>
      </c>
      <c r="R110" s="6" t="s">
        <v>432</v>
      </c>
      <c r="S110" s="6" t="s">
        <v>432</v>
      </c>
      <c r="T110" s="6" t="s">
        <v>432</v>
      </c>
      <c r="U110" s="6" t="s">
        <v>432</v>
      </c>
      <c r="V110" s="6" t="s">
        <v>432</v>
      </c>
      <c r="W110" s="6" t="s">
        <v>432</v>
      </c>
      <c r="X110" s="6" t="s">
        <v>432</v>
      </c>
      <c r="Y110" s="6" t="s">
        <v>432</v>
      </c>
      <c r="Z110" s="6" t="s">
        <v>432</v>
      </c>
      <c r="AA110" s="6" t="s">
        <v>432</v>
      </c>
      <c r="AB110" s="6" t="s">
        <v>432</v>
      </c>
      <c r="AC110" s="6" t="s">
        <v>432</v>
      </c>
      <c r="AD110" s="6" t="s">
        <v>432</v>
      </c>
      <c r="AE110" s="60"/>
      <c r="AF110" s="26" t="s">
        <v>432</v>
      </c>
      <c r="AG110" s="26" t="s">
        <v>432</v>
      </c>
      <c r="AH110" s="26" t="s">
        <v>432</v>
      </c>
      <c r="AI110" s="26" t="s">
        <v>432</v>
      </c>
      <c r="AJ110" s="26" t="s">
        <v>432</v>
      </c>
      <c r="AK110" s="26">
        <v>409.70000000000005</v>
      </c>
      <c r="AL110" s="49" t="s">
        <v>245</v>
      </c>
    </row>
    <row r="111" spans="1:38" s="2" customFormat="1" ht="26.25" customHeight="1" thickBot="1" x14ac:dyDescent="0.25">
      <c r="A111" s="70" t="s">
        <v>243</v>
      </c>
      <c r="B111" s="70" t="s">
        <v>262</v>
      </c>
      <c r="C111" s="71" t="s">
        <v>376</v>
      </c>
      <c r="D111" s="84"/>
      <c r="E111" s="6">
        <v>1.0000000000000001E-5</v>
      </c>
      <c r="F111" s="6">
        <v>8.0430000000000001E-2</v>
      </c>
      <c r="G111" s="6" t="s">
        <v>432</v>
      </c>
      <c r="H111" s="6">
        <v>8.3000000000000001E-4</v>
      </c>
      <c r="I111" s="6">
        <v>1.7000000000000001E-4</v>
      </c>
      <c r="J111" s="6">
        <v>3.3E-4</v>
      </c>
      <c r="K111" s="6">
        <v>7.5000000000000002E-4</v>
      </c>
      <c r="L111" s="6" t="s">
        <v>432</v>
      </c>
      <c r="M111" s="6" t="s">
        <v>432</v>
      </c>
      <c r="N111" s="6" t="s">
        <v>432</v>
      </c>
      <c r="O111" s="6" t="s">
        <v>432</v>
      </c>
      <c r="P111" s="6" t="s">
        <v>432</v>
      </c>
      <c r="Q111" s="6" t="s">
        <v>432</v>
      </c>
      <c r="R111" s="6" t="s">
        <v>432</v>
      </c>
      <c r="S111" s="6" t="s">
        <v>432</v>
      </c>
      <c r="T111" s="6" t="s">
        <v>432</v>
      </c>
      <c r="U111" s="6" t="s">
        <v>432</v>
      </c>
      <c r="V111" s="6" t="s">
        <v>432</v>
      </c>
      <c r="W111" s="6" t="s">
        <v>432</v>
      </c>
      <c r="X111" s="6" t="s">
        <v>432</v>
      </c>
      <c r="Y111" s="6" t="s">
        <v>432</v>
      </c>
      <c r="Z111" s="6" t="s">
        <v>432</v>
      </c>
      <c r="AA111" s="6" t="s">
        <v>432</v>
      </c>
      <c r="AB111" s="6" t="s">
        <v>432</v>
      </c>
      <c r="AC111" s="6" t="s">
        <v>432</v>
      </c>
      <c r="AD111" s="6" t="s">
        <v>432</v>
      </c>
      <c r="AE111" s="60"/>
      <c r="AF111" s="26" t="s">
        <v>432</v>
      </c>
      <c r="AG111" s="26" t="s">
        <v>432</v>
      </c>
      <c r="AH111" s="26" t="s">
        <v>432</v>
      </c>
      <c r="AI111" s="26" t="s">
        <v>432</v>
      </c>
      <c r="AJ111" s="26" t="s">
        <v>432</v>
      </c>
      <c r="AK111" s="26">
        <v>41.5</v>
      </c>
      <c r="AL111" s="49" t="s">
        <v>245</v>
      </c>
    </row>
    <row r="112" spans="1:38" s="2" customFormat="1" ht="26.25" customHeight="1" thickBot="1" x14ac:dyDescent="0.25">
      <c r="A112" s="70" t="s">
        <v>263</v>
      </c>
      <c r="B112" s="70" t="s">
        <v>264</v>
      </c>
      <c r="C112" s="71" t="s">
        <v>265</v>
      </c>
      <c r="D112" s="72"/>
      <c r="E112" s="26">
        <v>1.5546800000000001</v>
      </c>
      <c r="F112" s="26" t="s">
        <v>432</v>
      </c>
      <c r="G112" s="26" t="s">
        <v>432</v>
      </c>
      <c r="H112" s="26">
        <v>1.701238</v>
      </c>
      <c r="I112" s="6" t="s">
        <v>432</v>
      </c>
      <c r="J112" s="6" t="s">
        <v>432</v>
      </c>
      <c r="K112" s="6" t="s">
        <v>432</v>
      </c>
      <c r="L112" s="6" t="s">
        <v>432</v>
      </c>
      <c r="M112" s="6" t="s">
        <v>432</v>
      </c>
      <c r="N112" s="6" t="s">
        <v>432</v>
      </c>
      <c r="O112" s="6" t="s">
        <v>432</v>
      </c>
      <c r="P112" s="6" t="s">
        <v>432</v>
      </c>
      <c r="Q112" s="6" t="s">
        <v>432</v>
      </c>
      <c r="R112" s="6" t="s">
        <v>432</v>
      </c>
      <c r="S112" s="6" t="s">
        <v>432</v>
      </c>
      <c r="T112" s="6" t="s">
        <v>432</v>
      </c>
      <c r="U112" s="6" t="s">
        <v>432</v>
      </c>
      <c r="V112" s="6" t="s">
        <v>432</v>
      </c>
      <c r="W112" s="6" t="s">
        <v>432</v>
      </c>
      <c r="X112" s="6" t="s">
        <v>432</v>
      </c>
      <c r="Y112" s="6" t="s">
        <v>432</v>
      </c>
      <c r="Z112" s="6" t="s">
        <v>432</v>
      </c>
      <c r="AA112" s="6" t="s">
        <v>432</v>
      </c>
      <c r="AB112" s="6" t="s">
        <v>432</v>
      </c>
      <c r="AC112" s="6" t="s">
        <v>432</v>
      </c>
      <c r="AD112" s="6" t="s">
        <v>432</v>
      </c>
      <c r="AE112" s="60"/>
      <c r="AF112" s="26" t="s">
        <v>432</v>
      </c>
      <c r="AG112" s="26" t="s">
        <v>432</v>
      </c>
      <c r="AH112" s="26" t="s">
        <v>432</v>
      </c>
      <c r="AI112" s="26" t="s">
        <v>432</v>
      </c>
      <c r="AJ112" s="26" t="s">
        <v>432</v>
      </c>
      <c r="AK112" s="26">
        <v>38867000</v>
      </c>
      <c r="AL112" s="49" t="s">
        <v>418</v>
      </c>
    </row>
    <row r="113" spans="1:38" s="2" customFormat="1" ht="26.25" customHeight="1" thickBot="1" x14ac:dyDescent="0.25">
      <c r="A113" s="70" t="s">
        <v>263</v>
      </c>
      <c r="B113" s="85" t="s">
        <v>266</v>
      </c>
      <c r="C113" s="86" t="s">
        <v>267</v>
      </c>
      <c r="D113" s="72"/>
      <c r="E113" s="6">
        <v>0.56930999999999987</v>
      </c>
      <c r="F113" s="6" t="s">
        <v>432</v>
      </c>
      <c r="G113" s="6" t="s">
        <v>432</v>
      </c>
      <c r="H113" s="6">
        <v>2.4675439999999997</v>
      </c>
      <c r="I113" s="6" t="s">
        <v>432</v>
      </c>
      <c r="J113" s="6" t="s">
        <v>432</v>
      </c>
      <c r="K113" s="6" t="s">
        <v>432</v>
      </c>
      <c r="L113" s="6" t="s">
        <v>432</v>
      </c>
      <c r="M113" s="6" t="s">
        <v>432</v>
      </c>
      <c r="N113" s="6" t="s">
        <v>432</v>
      </c>
      <c r="O113" s="6" t="s">
        <v>432</v>
      </c>
      <c r="P113" s="6" t="s">
        <v>432</v>
      </c>
      <c r="Q113" s="6" t="s">
        <v>432</v>
      </c>
      <c r="R113" s="6" t="s">
        <v>432</v>
      </c>
      <c r="S113" s="6" t="s">
        <v>432</v>
      </c>
      <c r="T113" s="6" t="s">
        <v>432</v>
      </c>
      <c r="U113" s="6" t="s">
        <v>432</v>
      </c>
      <c r="V113" s="6" t="s">
        <v>432</v>
      </c>
      <c r="W113" s="6" t="s">
        <v>432</v>
      </c>
      <c r="X113" s="6" t="s">
        <v>432</v>
      </c>
      <c r="Y113" s="6" t="s">
        <v>432</v>
      </c>
      <c r="Z113" s="6" t="s">
        <v>432</v>
      </c>
      <c r="AA113" s="6" t="s">
        <v>432</v>
      </c>
      <c r="AB113" s="6" t="s">
        <v>432</v>
      </c>
      <c r="AC113" s="6" t="s">
        <v>432</v>
      </c>
      <c r="AD113" s="6" t="s">
        <v>432</v>
      </c>
      <c r="AE113" s="60"/>
      <c r="AF113" s="26" t="s">
        <v>432</v>
      </c>
      <c r="AG113" s="26" t="s">
        <v>432</v>
      </c>
      <c r="AH113" s="26" t="s">
        <v>432</v>
      </c>
      <c r="AI113" s="26" t="s">
        <v>432</v>
      </c>
      <c r="AJ113" s="26" t="s">
        <v>432</v>
      </c>
      <c r="AK113" s="26" t="s">
        <v>432</v>
      </c>
      <c r="AL113" s="49" t="s">
        <v>412</v>
      </c>
    </row>
    <row r="114" spans="1:38" s="2" customFormat="1" ht="26.25" customHeight="1" thickBot="1" x14ac:dyDescent="0.25">
      <c r="A114" s="70" t="s">
        <v>263</v>
      </c>
      <c r="B114" s="85" t="s">
        <v>268</v>
      </c>
      <c r="C114" s="86" t="s">
        <v>387</v>
      </c>
      <c r="D114" s="72"/>
      <c r="E114" s="26">
        <v>2.6390000000000003E-3</v>
      </c>
      <c r="F114" s="26" t="s">
        <v>432</v>
      </c>
      <c r="G114" s="26" t="s">
        <v>432</v>
      </c>
      <c r="H114" s="26">
        <v>8.9709999999999998E-3</v>
      </c>
      <c r="I114" s="6" t="s">
        <v>432</v>
      </c>
      <c r="J114" s="6" t="s">
        <v>432</v>
      </c>
      <c r="K114" s="6" t="s">
        <v>432</v>
      </c>
      <c r="L114" s="6" t="s">
        <v>432</v>
      </c>
      <c r="M114" s="6" t="s">
        <v>432</v>
      </c>
      <c r="N114" s="6" t="s">
        <v>432</v>
      </c>
      <c r="O114" s="6" t="s">
        <v>432</v>
      </c>
      <c r="P114" s="6" t="s">
        <v>432</v>
      </c>
      <c r="Q114" s="6" t="s">
        <v>432</v>
      </c>
      <c r="R114" s="6" t="s">
        <v>432</v>
      </c>
      <c r="S114" s="6" t="s">
        <v>432</v>
      </c>
      <c r="T114" s="6" t="s">
        <v>432</v>
      </c>
      <c r="U114" s="6" t="s">
        <v>432</v>
      </c>
      <c r="V114" s="6" t="s">
        <v>432</v>
      </c>
      <c r="W114" s="6" t="s">
        <v>432</v>
      </c>
      <c r="X114" s="6" t="s">
        <v>432</v>
      </c>
      <c r="Y114" s="6" t="s">
        <v>432</v>
      </c>
      <c r="Z114" s="6" t="s">
        <v>432</v>
      </c>
      <c r="AA114" s="6" t="s">
        <v>432</v>
      </c>
      <c r="AB114" s="6" t="s">
        <v>432</v>
      </c>
      <c r="AC114" s="6" t="s">
        <v>432</v>
      </c>
      <c r="AD114" s="6" t="s">
        <v>432</v>
      </c>
      <c r="AE114" s="60"/>
      <c r="AF114" s="26" t="s">
        <v>432</v>
      </c>
      <c r="AG114" s="26" t="s">
        <v>432</v>
      </c>
      <c r="AH114" s="26" t="s">
        <v>432</v>
      </c>
      <c r="AI114" s="26" t="s">
        <v>432</v>
      </c>
      <c r="AJ114" s="26" t="s">
        <v>432</v>
      </c>
      <c r="AK114" s="26" t="s">
        <v>432</v>
      </c>
      <c r="AL114" s="49" t="s">
        <v>412</v>
      </c>
    </row>
    <row r="115" spans="1:38" s="2" customFormat="1" ht="26.25" customHeight="1" thickBot="1" x14ac:dyDescent="0.25">
      <c r="A115" s="70" t="s">
        <v>263</v>
      </c>
      <c r="B115" s="85" t="s">
        <v>269</v>
      </c>
      <c r="C115" s="86" t="s">
        <v>270</v>
      </c>
      <c r="D115" s="72"/>
      <c r="E115" s="26">
        <v>0.158358</v>
      </c>
      <c r="F115" s="26" t="s">
        <v>432</v>
      </c>
      <c r="G115" s="26" t="s">
        <v>432</v>
      </c>
      <c r="H115" s="26">
        <v>0.31671499999999997</v>
      </c>
      <c r="I115" s="6" t="s">
        <v>432</v>
      </c>
      <c r="J115" s="6" t="s">
        <v>432</v>
      </c>
      <c r="K115" s="6" t="s">
        <v>432</v>
      </c>
      <c r="L115" s="6" t="s">
        <v>432</v>
      </c>
      <c r="M115" s="6" t="s">
        <v>432</v>
      </c>
      <c r="N115" s="6" t="s">
        <v>432</v>
      </c>
      <c r="O115" s="6" t="s">
        <v>432</v>
      </c>
      <c r="P115" s="6" t="s">
        <v>432</v>
      </c>
      <c r="Q115" s="6" t="s">
        <v>432</v>
      </c>
      <c r="R115" s="6" t="s">
        <v>432</v>
      </c>
      <c r="S115" s="6" t="s">
        <v>432</v>
      </c>
      <c r="T115" s="6" t="s">
        <v>432</v>
      </c>
      <c r="U115" s="6" t="s">
        <v>432</v>
      </c>
      <c r="V115" s="6" t="s">
        <v>432</v>
      </c>
      <c r="W115" s="6" t="s">
        <v>432</v>
      </c>
      <c r="X115" s="6" t="s">
        <v>432</v>
      </c>
      <c r="Y115" s="6" t="s">
        <v>432</v>
      </c>
      <c r="Z115" s="6" t="s">
        <v>432</v>
      </c>
      <c r="AA115" s="6" t="s">
        <v>432</v>
      </c>
      <c r="AB115" s="6" t="s">
        <v>432</v>
      </c>
      <c r="AC115" s="6" t="s">
        <v>432</v>
      </c>
      <c r="AD115" s="6" t="s">
        <v>432</v>
      </c>
      <c r="AE115" s="60"/>
      <c r="AF115" s="26" t="s">
        <v>432</v>
      </c>
      <c r="AG115" s="26" t="s">
        <v>432</v>
      </c>
      <c r="AH115" s="26" t="s">
        <v>432</v>
      </c>
      <c r="AI115" s="26" t="s">
        <v>432</v>
      </c>
      <c r="AJ115" s="26" t="s">
        <v>432</v>
      </c>
      <c r="AK115" s="26" t="s">
        <v>432</v>
      </c>
      <c r="AL115" s="49" t="s">
        <v>412</v>
      </c>
    </row>
    <row r="116" spans="1:38" s="2" customFormat="1" ht="26.25" customHeight="1" thickBot="1" x14ac:dyDescent="0.25">
      <c r="A116" s="70" t="s">
        <v>263</v>
      </c>
      <c r="B116" s="70" t="s">
        <v>271</v>
      </c>
      <c r="C116" s="76" t="s">
        <v>409</v>
      </c>
      <c r="D116" s="72"/>
      <c r="E116" s="6">
        <v>0.11007</v>
      </c>
      <c r="F116" s="6" t="s">
        <v>432</v>
      </c>
      <c r="G116" s="6" t="s">
        <v>432</v>
      </c>
      <c r="H116" s="6">
        <v>0.13325100000000001</v>
      </c>
      <c r="I116" s="6" t="s">
        <v>432</v>
      </c>
      <c r="J116" s="6" t="s">
        <v>432</v>
      </c>
      <c r="K116" s="6" t="s">
        <v>432</v>
      </c>
      <c r="L116" s="6" t="s">
        <v>432</v>
      </c>
      <c r="M116" s="6" t="s">
        <v>432</v>
      </c>
      <c r="N116" s="6" t="s">
        <v>432</v>
      </c>
      <c r="O116" s="6" t="s">
        <v>432</v>
      </c>
      <c r="P116" s="6" t="s">
        <v>432</v>
      </c>
      <c r="Q116" s="6" t="s">
        <v>432</v>
      </c>
      <c r="R116" s="6" t="s">
        <v>432</v>
      </c>
      <c r="S116" s="6" t="s">
        <v>432</v>
      </c>
      <c r="T116" s="6" t="s">
        <v>432</v>
      </c>
      <c r="U116" s="6" t="s">
        <v>432</v>
      </c>
      <c r="V116" s="6" t="s">
        <v>432</v>
      </c>
      <c r="W116" s="6" t="s">
        <v>432</v>
      </c>
      <c r="X116" s="6" t="s">
        <v>432</v>
      </c>
      <c r="Y116" s="6" t="s">
        <v>432</v>
      </c>
      <c r="Z116" s="6" t="s">
        <v>432</v>
      </c>
      <c r="AA116" s="6" t="s">
        <v>432</v>
      </c>
      <c r="AB116" s="6" t="s">
        <v>432</v>
      </c>
      <c r="AC116" s="6" t="s">
        <v>432</v>
      </c>
      <c r="AD116" s="6" t="s">
        <v>432</v>
      </c>
      <c r="AE116" s="60"/>
      <c r="AF116" s="26" t="s">
        <v>432</v>
      </c>
      <c r="AG116" s="26" t="s">
        <v>432</v>
      </c>
      <c r="AH116" s="26" t="s">
        <v>432</v>
      </c>
      <c r="AI116" s="26" t="s">
        <v>432</v>
      </c>
      <c r="AJ116" s="26" t="s">
        <v>432</v>
      </c>
      <c r="AK116" s="26" t="s">
        <v>432</v>
      </c>
      <c r="AL116" s="49" t="s">
        <v>412</v>
      </c>
    </row>
    <row r="117" spans="1:38" s="2" customFormat="1" ht="26.25" customHeight="1" thickBot="1" x14ac:dyDescent="0.25">
      <c r="A117" s="70" t="s">
        <v>263</v>
      </c>
      <c r="B117" s="70" t="s">
        <v>272</v>
      </c>
      <c r="C117" s="76" t="s">
        <v>273</v>
      </c>
      <c r="D117" s="72"/>
      <c r="E117" s="6" t="s">
        <v>432</v>
      </c>
      <c r="F117" s="6" t="s">
        <v>432</v>
      </c>
      <c r="G117" s="6" t="s">
        <v>432</v>
      </c>
      <c r="H117" s="6" t="s">
        <v>432</v>
      </c>
      <c r="I117" s="6" t="s">
        <v>432</v>
      </c>
      <c r="J117" s="6" t="s">
        <v>432</v>
      </c>
      <c r="K117" s="6" t="s">
        <v>432</v>
      </c>
      <c r="L117" s="6" t="s">
        <v>432</v>
      </c>
      <c r="M117" s="6" t="s">
        <v>432</v>
      </c>
      <c r="N117" s="6" t="s">
        <v>432</v>
      </c>
      <c r="O117" s="6" t="s">
        <v>432</v>
      </c>
      <c r="P117" s="6" t="s">
        <v>432</v>
      </c>
      <c r="Q117" s="6" t="s">
        <v>432</v>
      </c>
      <c r="R117" s="6" t="s">
        <v>432</v>
      </c>
      <c r="S117" s="6" t="s">
        <v>432</v>
      </c>
      <c r="T117" s="6" t="s">
        <v>432</v>
      </c>
      <c r="U117" s="6" t="s">
        <v>432</v>
      </c>
      <c r="V117" s="6" t="s">
        <v>432</v>
      </c>
      <c r="W117" s="6" t="s">
        <v>432</v>
      </c>
      <c r="X117" s="6" t="s">
        <v>432</v>
      </c>
      <c r="Y117" s="6" t="s">
        <v>432</v>
      </c>
      <c r="Z117" s="6" t="s">
        <v>432</v>
      </c>
      <c r="AA117" s="6" t="s">
        <v>432</v>
      </c>
      <c r="AB117" s="6" t="s">
        <v>432</v>
      </c>
      <c r="AC117" s="6" t="s">
        <v>432</v>
      </c>
      <c r="AD117" s="6" t="s">
        <v>432</v>
      </c>
      <c r="AE117" s="60"/>
      <c r="AF117" s="26" t="s">
        <v>432</v>
      </c>
      <c r="AG117" s="26" t="s">
        <v>432</v>
      </c>
      <c r="AH117" s="26" t="s">
        <v>432</v>
      </c>
      <c r="AI117" s="26" t="s">
        <v>432</v>
      </c>
      <c r="AJ117" s="26" t="s">
        <v>432</v>
      </c>
      <c r="AK117" s="26" t="s">
        <v>432</v>
      </c>
      <c r="AL117" s="49" t="s">
        <v>412</v>
      </c>
    </row>
    <row r="118" spans="1:38" s="2" customFormat="1" ht="26.25" customHeight="1" thickBot="1" x14ac:dyDescent="0.25">
      <c r="A118" s="70" t="s">
        <v>263</v>
      </c>
      <c r="B118" s="70" t="s">
        <v>274</v>
      </c>
      <c r="C118" s="76" t="s">
        <v>410</v>
      </c>
      <c r="D118" s="72"/>
      <c r="E118" s="6" t="s">
        <v>432</v>
      </c>
      <c r="F118" s="6" t="s">
        <v>432</v>
      </c>
      <c r="G118" s="6" t="s">
        <v>432</v>
      </c>
      <c r="H118" s="6" t="s">
        <v>432</v>
      </c>
      <c r="I118" s="6" t="s">
        <v>432</v>
      </c>
      <c r="J118" s="6" t="s">
        <v>432</v>
      </c>
      <c r="K118" s="6" t="s">
        <v>432</v>
      </c>
      <c r="L118" s="6" t="s">
        <v>432</v>
      </c>
      <c r="M118" s="6" t="s">
        <v>432</v>
      </c>
      <c r="N118" s="6" t="s">
        <v>432</v>
      </c>
      <c r="O118" s="6" t="s">
        <v>432</v>
      </c>
      <c r="P118" s="6" t="s">
        <v>432</v>
      </c>
      <c r="Q118" s="6" t="s">
        <v>432</v>
      </c>
      <c r="R118" s="6" t="s">
        <v>432</v>
      </c>
      <c r="S118" s="6" t="s">
        <v>432</v>
      </c>
      <c r="T118" s="6" t="s">
        <v>432</v>
      </c>
      <c r="U118" s="6" t="s">
        <v>432</v>
      </c>
      <c r="V118" s="6" t="s">
        <v>432</v>
      </c>
      <c r="W118" s="6" t="s">
        <v>432</v>
      </c>
      <c r="X118" s="6" t="s">
        <v>432</v>
      </c>
      <c r="Y118" s="6" t="s">
        <v>432</v>
      </c>
      <c r="Z118" s="6" t="s">
        <v>432</v>
      </c>
      <c r="AA118" s="6" t="s">
        <v>432</v>
      </c>
      <c r="AB118" s="6" t="s">
        <v>432</v>
      </c>
      <c r="AC118" s="6" t="s">
        <v>432</v>
      </c>
      <c r="AD118" s="6" t="s">
        <v>432</v>
      </c>
      <c r="AE118" s="60"/>
      <c r="AF118" s="26" t="s">
        <v>432</v>
      </c>
      <c r="AG118" s="26" t="s">
        <v>432</v>
      </c>
      <c r="AH118" s="26" t="s">
        <v>432</v>
      </c>
      <c r="AI118" s="26" t="s">
        <v>432</v>
      </c>
      <c r="AJ118" s="26" t="s">
        <v>432</v>
      </c>
      <c r="AK118" s="26" t="s">
        <v>432</v>
      </c>
      <c r="AL118" s="49" t="s">
        <v>412</v>
      </c>
    </row>
    <row r="119" spans="1:38" s="2" customFormat="1" ht="26.25" customHeight="1" thickBot="1" x14ac:dyDescent="0.25">
      <c r="A119" s="70" t="s">
        <v>263</v>
      </c>
      <c r="B119" s="70" t="s">
        <v>275</v>
      </c>
      <c r="C119" s="71" t="s">
        <v>276</v>
      </c>
      <c r="D119" s="72"/>
      <c r="E119" s="6" t="s">
        <v>432</v>
      </c>
      <c r="F119" s="6" t="s">
        <v>432</v>
      </c>
      <c r="G119" s="6" t="s">
        <v>432</v>
      </c>
      <c r="H119" s="6" t="s">
        <v>432</v>
      </c>
      <c r="I119" s="26">
        <v>3.5394000000000002E-2</v>
      </c>
      <c r="J119" s="26">
        <v>0.92023500000000003</v>
      </c>
      <c r="K119" s="26">
        <v>0.92023500000000003</v>
      </c>
      <c r="L119" s="6" t="s">
        <v>432</v>
      </c>
      <c r="M119" s="6" t="s">
        <v>432</v>
      </c>
      <c r="N119" s="6" t="s">
        <v>432</v>
      </c>
      <c r="O119" s="6" t="s">
        <v>432</v>
      </c>
      <c r="P119" s="6" t="s">
        <v>432</v>
      </c>
      <c r="Q119" s="6" t="s">
        <v>432</v>
      </c>
      <c r="R119" s="6" t="s">
        <v>432</v>
      </c>
      <c r="S119" s="6" t="s">
        <v>432</v>
      </c>
      <c r="T119" s="6" t="s">
        <v>432</v>
      </c>
      <c r="U119" s="6" t="s">
        <v>432</v>
      </c>
      <c r="V119" s="6" t="s">
        <v>432</v>
      </c>
      <c r="W119" s="6" t="s">
        <v>432</v>
      </c>
      <c r="X119" s="6" t="s">
        <v>432</v>
      </c>
      <c r="Y119" s="6" t="s">
        <v>432</v>
      </c>
      <c r="Z119" s="6" t="s">
        <v>432</v>
      </c>
      <c r="AA119" s="6" t="s">
        <v>432</v>
      </c>
      <c r="AB119" s="6" t="s">
        <v>432</v>
      </c>
      <c r="AC119" s="6" t="s">
        <v>432</v>
      </c>
      <c r="AD119" s="6" t="s">
        <v>432</v>
      </c>
      <c r="AE119" s="60"/>
      <c r="AF119" s="26" t="s">
        <v>432</v>
      </c>
      <c r="AG119" s="26" t="s">
        <v>432</v>
      </c>
      <c r="AH119" s="26" t="s">
        <v>432</v>
      </c>
      <c r="AI119" s="26" t="s">
        <v>432</v>
      </c>
      <c r="AJ119" s="26" t="s">
        <v>432</v>
      </c>
      <c r="AK119" s="26" t="s">
        <v>432</v>
      </c>
      <c r="AL119" s="49" t="s">
        <v>412</v>
      </c>
    </row>
    <row r="120" spans="1:38" s="2" customFormat="1" ht="26.25" customHeight="1" thickBot="1" x14ac:dyDescent="0.25">
      <c r="A120" s="70" t="s">
        <v>263</v>
      </c>
      <c r="B120" s="70" t="s">
        <v>277</v>
      </c>
      <c r="C120" s="71" t="s">
        <v>278</v>
      </c>
      <c r="D120" s="72"/>
      <c r="E120" s="6" t="s">
        <v>432</v>
      </c>
      <c r="F120" s="6" t="s">
        <v>432</v>
      </c>
      <c r="G120" s="6" t="s">
        <v>432</v>
      </c>
      <c r="H120" s="6" t="s">
        <v>432</v>
      </c>
      <c r="I120" s="6" t="s">
        <v>432</v>
      </c>
      <c r="J120" s="6" t="s">
        <v>432</v>
      </c>
      <c r="K120" s="6" t="s">
        <v>432</v>
      </c>
      <c r="L120" s="6" t="s">
        <v>432</v>
      </c>
      <c r="M120" s="6" t="s">
        <v>432</v>
      </c>
      <c r="N120" s="6" t="s">
        <v>432</v>
      </c>
      <c r="O120" s="6" t="s">
        <v>432</v>
      </c>
      <c r="P120" s="6" t="s">
        <v>432</v>
      </c>
      <c r="Q120" s="6" t="s">
        <v>432</v>
      </c>
      <c r="R120" s="6" t="s">
        <v>432</v>
      </c>
      <c r="S120" s="6" t="s">
        <v>432</v>
      </c>
      <c r="T120" s="6" t="s">
        <v>432</v>
      </c>
      <c r="U120" s="6" t="s">
        <v>432</v>
      </c>
      <c r="V120" s="6" t="s">
        <v>432</v>
      </c>
      <c r="W120" s="6" t="s">
        <v>432</v>
      </c>
      <c r="X120" s="6" t="s">
        <v>432</v>
      </c>
      <c r="Y120" s="6" t="s">
        <v>432</v>
      </c>
      <c r="Z120" s="6" t="s">
        <v>432</v>
      </c>
      <c r="AA120" s="6" t="s">
        <v>432</v>
      </c>
      <c r="AB120" s="6" t="s">
        <v>432</v>
      </c>
      <c r="AC120" s="6" t="s">
        <v>432</v>
      </c>
      <c r="AD120" s="6" t="s">
        <v>432</v>
      </c>
      <c r="AE120" s="60"/>
      <c r="AF120" s="26" t="s">
        <v>432</v>
      </c>
      <c r="AG120" s="26" t="s">
        <v>432</v>
      </c>
      <c r="AH120" s="26" t="s">
        <v>432</v>
      </c>
      <c r="AI120" s="26" t="s">
        <v>432</v>
      </c>
      <c r="AJ120" s="26" t="s">
        <v>432</v>
      </c>
      <c r="AK120" s="26" t="s">
        <v>432</v>
      </c>
      <c r="AL120" s="49" t="s">
        <v>412</v>
      </c>
    </row>
    <row r="121" spans="1:38" s="2" customFormat="1" ht="26.25" customHeight="1" thickBot="1" x14ac:dyDescent="0.25">
      <c r="A121" s="70" t="s">
        <v>263</v>
      </c>
      <c r="B121" s="70" t="s">
        <v>279</v>
      </c>
      <c r="C121" s="76" t="s">
        <v>280</v>
      </c>
      <c r="D121" s="73"/>
      <c r="E121" s="6" t="s">
        <v>432</v>
      </c>
      <c r="F121" s="26">
        <v>0.18444000000000002</v>
      </c>
      <c r="G121" s="6" t="s">
        <v>432</v>
      </c>
      <c r="H121" s="6" t="s">
        <v>432</v>
      </c>
      <c r="I121" s="6" t="s">
        <v>432</v>
      </c>
      <c r="J121" s="6" t="s">
        <v>432</v>
      </c>
      <c r="K121" s="6" t="s">
        <v>432</v>
      </c>
      <c r="L121" s="6" t="s">
        <v>432</v>
      </c>
      <c r="M121" s="6" t="s">
        <v>432</v>
      </c>
      <c r="N121" s="6" t="s">
        <v>432</v>
      </c>
      <c r="O121" s="6" t="s">
        <v>432</v>
      </c>
      <c r="P121" s="6" t="s">
        <v>432</v>
      </c>
      <c r="Q121" s="6" t="s">
        <v>432</v>
      </c>
      <c r="R121" s="6" t="s">
        <v>432</v>
      </c>
      <c r="S121" s="6" t="s">
        <v>432</v>
      </c>
      <c r="T121" s="6" t="s">
        <v>432</v>
      </c>
      <c r="U121" s="6" t="s">
        <v>432</v>
      </c>
      <c r="V121" s="6" t="s">
        <v>432</v>
      </c>
      <c r="W121" s="6" t="s">
        <v>432</v>
      </c>
      <c r="X121" s="6" t="s">
        <v>432</v>
      </c>
      <c r="Y121" s="6" t="s">
        <v>432</v>
      </c>
      <c r="Z121" s="6" t="s">
        <v>432</v>
      </c>
      <c r="AA121" s="6" t="s">
        <v>432</v>
      </c>
      <c r="AB121" s="6" t="s">
        <v>432</v>
      </c>
      <c r="AC121" s="6" t="s">
        <v>432</v>
      </c>
      <c r="AD121" s="6" t="s">
        <v>432</v>
      </c>
      <c r="AE121" s="60"/>
      <c r="AF121" s="26" t="s">
        <v>432</v>
      </c>
      <c r="AG121" s="26" t="s">
        <v>432</v>
      </c>
      <c r="AH121" s="26" t="s">
        <v>432</v>
      </c>
      <c r="AI121" s="26" t="s">
        <v>432</v>
      </c>
      <c r="AJ121" s="26" t="s">
        <v>432</v>
      </c>
      <c r="AK121" s="26" t="s">
        <v>432</v>
      </c>
      <c r="AL121" s="49" t="s">
        <v>412</v>
      </c>
    </row>
    <row r="122" spans="1:38" s="2" customFormat="1" ht="26.25" customHeight="1" thickBot="1" x14ac:dyDescent="0.25">
      <c r="A122" s="70" t="s">
        <v>263</v>
      </c>
      <c r="B122" s="85" t="s">
        <v>282</v>
      </c>
      <c r="C122" s="86" t="s">
        <v>283</v>
      </c>
      <c r="D122" s="72"/>
      <c r="E122" s="6" t="s">
        <v>432</v>
      </c>
      <c r="F122" s="6" t="s">
        <v>432</v>
      </c>
      <c r="G122" s="6" t="s">
        <v>432</v>
      </c>
      <c r="H122" s="6" t="s">
        <v>432</v>
      </c>
      <c r="I122" s="6" t="s">
        <v>432</v>
      </c>
      <c r="J122" s="6" t="s">
        <v>432</v>
      </c>
      <c r="K122" s="6" t="s">
        <v>432</v>
      </c>
      <c r="L122" s="6" t="s">
        <v>432</v>
      </c>
      <c r="M122" s="6" t="s">
        <v>432</v>
      </c>
      <c r="N122" s="6" t="s">
        <v>432</v>
      </c>
      <c r="O122" s="6" t="s">
        <v>432</v>
      </c>
      <c r="P122" s="6" t="s">
        <v>432</v>
      </c>
      <c r="Q122" s="6" t="s">
        <v>432</v>
      </c>
      <c r="R122" s="6" t="s">
        <v>432</v>
      </c>
      <c r="S122" s="6" t="s">
        <v>432</v>
      </c>
      <c r="T122" s="6" t="s">
        <v>432</v>
      </c>
      <c r="U122" s="6" t="s">
        <v>432</v>
      </c>
      <c r="V122" s="6" t="s">
        <v>432</v>
      </c>
      <c r="W122" s="6" t="s">
        <v>432</v>
      </c>
      <c r="X122" s="6" t="s">
        <v>432</v>
      </c>
      <c r="Y122" s="6" t="s">
        <v>432</v>
      </c>
      <c r="Z122" s="6" t="s">
        <v>432</v>
      </c>
      <c r="AA122" s="6" t="s">
        <v>432</v>
      </c>
      <c r="AB122" s="6" t="s">
        <v>432</v>
      </c>
      <c r="AC122" s="6" t="s">
        <v>432</v>
      </c>
      <c r="AD122" s="6" t="s">
        <v>432</v>
      </c>
      <c r="AE122" s="60"/>
      <c r="AF122" s="26" t="s">
        <v>432</v>
      </c>
      <c r="AG122" s="26" t="s">
        <v>432</v>
      </c>
      <c r="AH122" s="26" t="s">
        <v>432</v>
      </c>
      <c r="AI122" s="26" t="s">
        <v>432</v>
      </c>
      <c r="AJ122" s="26" t="s">
        <v>432</v>
      </c>
      <c r="AK122" s="26" t="s">
        <v>432</v>
      </c>
      <c r="AL122" s="49" t="s">
        <v>412</v>
      </c>
    </row>
    <row r="123" spans="1:38" s="2" customFormat="1" ht="26.25" customHeight="1" thickBot="1" x14ac:dyDescent="0.25">
      <c r="A123" s="70" t="s">
        <v>263</v>
      </c>
      <c r="B123" s="70" t="s">
        <v>284</v>
      </c>
      <c r="C123" s="71" t="s">
        <v>285</v>
      </c>
      <c r="D123" s="72"/>
      <c r="E123" s="6" t="s">
        <v>430</v>
      </c>
      <c r="F123" s="6" t="s">
        <v>430</v>
      </c>
      <c r="G123" s="6" t="s">
        <v>430</v>
      </c>
      <c r="H123" s="6" t="s">
        <v>430</v>
      </c>
      <c r="I123" s="6" t="s">
        <v>430</v>
      </c>
      <c r="J123" s="6" t="s">
        <v>430</v>
      </c>
      <c r="K123" s="6" t="s">
        <v>430</v>
      </c>
      <c r="L123" s="6" t="s">
        <v>430</v>
      </c>
      <c r="M123" s="6" t="s">
        <v>430</v>
      </c>
      <c r="N123" s="6" t="s">
        <v>430</v>
      </c>
      <c r="O123" s="6" t="s">
        <v>430</v>
      </c>
      <c r="P123" s="6" t="s">
        <v>430</v>
      </c>
      <c r="Q123" s="6" t="s">
        <v>430</v>
      </c>
      <c r="R123" s="6" t="s">
        <v>430</v>
      </c>
      <c r="S123" s="6" t="s">
        <v>430</v>
      </c>
      <c r="T123" s="6" t="s">
        <v>430</v>
      </c>
      <c r="U123" s="6" t="s">
        <v>430</v>
      </c>
      <c r="V123" s="6" t="s">
        <v>430</v>
      </c>
      <c r="W123" s="6" t="s">
        <v>430</v>
      </c>
      <c r="X123" s="6" t="s">
        <v>430</v>
      </c>
      <c r="Y123" s="6" t="s">
        <v>430</v>
      </c>
      <c r="Z123" s="6" t="s">
        <v>430</v>
      </c>
      <c r="AA123" s="6" t="s">
        <v>430</v>
      </c>
      <c r="AB123" s="6" t="s">
        <v>430</v>
      </c>
      <c r="AC123" s="6" t="s">
        <v>430</v>
      </c>
      <c r="AD123" s="6" t="s">
        <v>430</v>
      </c>
      <c r="AE123" s="60"/>
      <c r="AF123" s="26" t="s">
        <v>432</v>
      </c>
      <c r="AG123" s="26" t="s">
        <v>432</v>
      </c>
      <c r="AH123" s="26" t="s">
        <v>432</v>
      </c>
      <c r="AI123" s="26" t="s">
        <v>432</v>
      </c>
      <c r="AJ123" s="26" t="s">
        <v>432</v>
      </c>
      <c r="AK123" s="26" t="s">
        <v>432</v>
      </c>
      <c r="AL123" s="49" t="s">
        <v>417</v>
      </c>
    </row>
    <row r="124" spans="1:38" s="2" customFormat="1" ht="26.25" customHeight="1" thickBot="1" x14ac:dyDescent="0.25">
      <c r="A124" s="70" t="s">
        <v>263</v>
      </c>
      <c r="B124" s="87" t="s">
        <v>286</v>
      </c>
      <c r="C124" s="71" t="s">
        <v>287</v>
      </c>
      <c r="D124" s="72"/>
      <c r="E124" s="6" t="s">
        <v>432</v>
      </c>
      <c r="F124" s="6" t="s">
        <v>432</v>
      </c>
      <c r="G124" s="6" t="s">
        <v>432</v>
      </c>
      <c r="H124" s="6" t="s">
        <v>432</v>
      </c>
      <c r="I124" s="6" t="s">
        <v>432</v>
      </c>
      <c r="J124" s="6" t="s">
        <v>432</v>
      </c>
      <c r="K124" s="6" t="s">
        <v>432</v>
      </c>
      <c r="L124" s="6" t="s">
        <v>432</v>
      </c>
      <c r="M124" s="6" t="s">
        <v>432</v>
      </c>
      <c r="N124" s="6" t="s">
        <v>432</v>
      </c>
      <c r="O124" s="6" t="s">
        <v>432</v>
      </c>
      <c r="P124" s="6" t="s">
        <v>432</v>
      </c>
      <c r="Q124" s="6" t="s">
        <v>432</v>
      </c>
      <c r="R124" s="6" t="s">
        <v>432</v>
      </c>
      <c r="S124" s="6" t="s">
        <v>432</v>
      </c>
      <c r="T124" s="6" t="s">
        <v>432</v>
      </c>
      <c r="U124" s="6" t="s">
        <v>432</v>
      </c>
      <c r="V124" s="6" t="s">
        <v>432</v>
      </c>
      <c r="W124" s="6" t="s">
        <v>432</v>
      </c>
      <c r="X124" s="6" t="s">
        <v>432</v>
      </c>
      <c r="Y124" s="6" t="s">
        <v>432</v>
      </c>
      <c r="Z124" s="6" t="s">
        <v>432</v>
      </c>
      <c r="AA124" s="6" t="s">
        <v>432</v>
      </c>
      <c r="AB124" s="6" t="s">
        <v>432</v>
      </c>
      <c r="AC124" s="6" t="s">
        <v>432</v>
      </c>
      <c r="AD124" s="6" t="s">
        <v>432</v>
      </c>
      <c r="AE124" s="60"/>
      <c r="AF124" s="26" t="s">
        <v>432</v>
      </c>
      <c r="AG124" s="26" t="s">
        <v>432</v>
      </c>
      <c r="AH124" s="26" t="s">
        <v>432</v>
      </c>
      <c r="AI124" s="26" t="s">
        <v>432</v>
      </c>
      <c r="AJ124" s="26" t="s">
        <v>432</v>
      </c>
      <c r="AK124" s="26" t="s">
        <v>432</v>
      </c>
      <c r="AL124" s="49" t="s">
        <v>412</v>
      </c>
    </row>
    <row r="125" spans="1:38" s="2" customFormat="1" ht="26.25" customHeight="1" thickBot="1" x14ac:dyDescent="0.25">
      <c r="A125" s="70" t="s">
        <v>288</v>
      </c>
      <c r="B125" s="70" t="s">
        <v>289</v>
      </c>
      <c r="C125" s="71" t="s">
        <v>290</v>
      </c>
      <c r="D125" s="72"/>
      <c r="E125" s="26" t="s">
        <v>432</v>
      </c>
      <c r="F125" s="185">
        <v>0.12846099999999999</v>
      </c>
      <c r="G125" s="26" t="s">
        <v>432</v>
      </c>
      <c r="H125" s="185">
        <v>6.0000000000000002E-6</v>
      </c>
      <c r="I125" s="185">
        <v>9.0000000000000002E-6</v>
      </c>
      <c r="J125" s="185">
        <v>4.0700000000000003E-4</v>
      </c>
      <c r="K125" s="185">
        <v>1.1050000000000001E-3</v>
      </c>
      <c r="L125" s="26" t="s">
        <v>432</v>
      </c>
      <c r="M125" s="26" t="s">
        <v>431</v>
      </c>
      <c r="N125" s="26" t="s">
        <v>432</v>
      </c>
      <c r="O125" s="26" t="s">
        <v>432</v>
      </c>
      <c r="P125" s="26" t="s">
        <v>431</v>
      </c>
      <c r="Q125" s="26" t="s">
        <v>432</v>
      </c>
      <c r="R125" s="26" t="s">
        <v>432</v>
      </c>
      <c r="S125" s="26" t="s">
        <v>432</v>
      </c>
      <c r="T125" s="26" t="s">
        <v>432</v>
      </c>
      <c r="U125" s="26" t="s">
        <v>432</v>
      </c>
      <c r="V125" s="26" t="s">
        <v>432</v>
      </c>
      <c r="W125" s="26" t="s">
        <v>432</v>
      </c>
      <c r="X125" s="26" t="s">
        <v>432</v>
      </c>
      <c r="Y125" s="26" t="s">
        <v>432</v>
      </c>
      <c r="Z125" s="26" t="s">
        <v>432</v>
      </c>
      <c r="AA125" s="26" t="s">
        <v>432</v>
      </c>
      <c r="AB125" s="26" t="s">
        <v>432</v>
      </c>
      <c r="AC125" s="26" t="s">
        <v>432</v>
      </c>
      <c r="AD125" s="26" t="s">
        <v>432</v>
      </c>
      <c r="AE125" s="60"/>
      <c r="AF125" s="26" t="s">
        <v>432</v>
      </c>
      <c r="AG125" s="26" t="s">
        <v>432</v>
      </c>
      <c r="AH125" s="26" t="s">
        <v>432</v>
      </c>
      <c r="AI125" s="26" t="s">
        <v>432</v>
      </c>
      <c r="AJ125" s="26" t="s">
        <v>432</v>
      </c>
      <c r="AK125" s="185">
        <v>278.26189699999998</v>
      </c>
      <c r="AL125" s="49" t="s">
        <v>425</v>
      </c>
    </row>
    <row r="126" spans="1:38" s="2" customFormat="1" ht="26.25" customHeight="1" thickBot="1" x14ac:dyDescent="0.25">
      <c r="A126" s="70" t="s">
        <v>288</v>
      </c>
      <c r="B126" s="70" t="s">
        <v>291</v>
      </c>
      <c r="C126" s="71" t="s">
        <v>292</v>
      </c>
      <c r="D126" s="72"/>
      <c r="E126" s="26" t="s">
        <v>431</v>
      </c>
      <c r="F126" s="185">
        <v>3.473E-3</v>
      </c>
      <c r="G126" s="26" t="s">
        <v>431</v>
      </c>
      <c r="H126" s="185">
        <v>4.0667000000000002E-2</v>
      </c>
      <c r="I126" s="26" t="s">
        <v>431</v>
      </c>
      <c r="J126" s="26" t="s">
        <v>431</v>
      </c>
      <c r="K126" s="26" t="s">
        <v>431</v>
      </c>
      <c r="L126" s="26" t="s">
        <v>431</v>
      </c>
      <c r="M126" s="26" t="s">
        <v>431</v>
      </c>
      <c r="N126" s="26" t="s">
        <v>432</v>
      </c>
      <c r="O126" s="26" t="s">
        <v>432</v>
      </c>
      <c r="P126" s="26" t="s">
        <v>432</v>
      </c>
      <c r="Q126" s="26" t="s">
        <v>432</v>
      </c>
      <c r="R126" s="26" t="s">
        <v>432</v>
      </c>
      <c r="S126" s="26" t="s">
        <v>432</v>
      </c>
      <c r="T126" s="26" t="s">
        <v>432</v>
      </c>
      <c r="U126" s="26" t="s">
        <v>432</v>
      </c>
      <c r="V126" s="26" t="s">
        <v>432</v>
      </c>
      <c r="W126" s="26" t="s">
        <v>432</v>
      </c>
      <c r="X126" s="26" t="s">
        <v>432</v>
      </c>
      <c r="Y126" s="26" t="s">
        <v>432</v>
      </c>
      <c r="Z126" s="26" t="s">
        <v>432</v>
      </c>
      <c r="AA126" s="26" t="s">
        <v>432</v>
      </c>
      <c r="AB126" s="26" t="s">
        <v>432</v>
      </c>
      <c r="AC126" s="26" t="s">
        <v>432</v>
      </c>
      <c r="AD126" s="26" t="s">
        <v>432</v>
      </c>
      <c r="AE126" s="60"/>
      <c r="AF126" s="26" t="s">
        <v>432</v>
      </c>
      <c r="AG126" s="26" t="s">
        <v>432</v>
      </c>
      <c r="AH126" s="26" t="s">
        <v>432</v>
      </c>
      <c r="AI126" s="26" t="s">
        <v>432</v>
      </c>
      <c r="AJ126" s="26" t="s">
        <v>432</v>
      </c>
      <c r="AK126" s="26" t="s">
        <v>432</v>
      </c>
      <c r="AL126" s="49" t="s">
        <v>424</v>
      </c>
    </row>
    <row r="127" spans="1:38" s="2" customFormat="1" ht="26.25" customHeight="1" thickBot="1" x14ac:dyDescent="0.25">
      <c r="A127" s="70" t="s">
        <v>288</v>
      </c>
      <c r="B127" s="70" t="s">
        <v>293</v>
      </c>
      <c r="C127" s="71" t="s">
        <v>294</v>
      </c>
      <c r="D127" s="72"/>
      <c r="E127" s="185">
        <v>1.0189999999999999E-3</v>
      </c>
      <c r="F127" s="185">
        <v>5.1999999999999997E-5</v>
      </c>
      <c r="G127" s="185">
        <v>1.8E-5</v>
      </c>
      <c r="H127" s="185" t="s">
        <v>431</v>
      </c>
      <c r="I127" s="26" t="s">
        <v>431</v>
      </c>
      <c r="J127" s="26" t="s">
        <v>431</v>
      </c>
      <c r="K127" s="185">
        <v>3.4999999999999997E-5</v>
      </c>
      <c r="L127" s="26" t="s">
        <v>431</v>
      </c>
      <c r="M127" s="185">
        <v>6.8800000000000003E-4</v>
      </c>
      <c r="N127" s="26" t="s">
        <v>432</v>
      </c>
      <c r="O127" s="26" t="s">
        <v>432</v>
      </c>
      <c r="P127" s="26" t="s">
        <v>432</v>
      </c>
      <c r="Q127" s="26" t="s">
        <v>432</v>
      </c>
      <c r="R127" s="26" t="s">
        <v>432</v>
      </c>
      <c r="S127" s="26" t="s">
        <v>432</v>
      </c>
      <c r="T127" s="26" t="s">
        <v>432</v>
      </c>
      <c r="U127" s="26" t="s">
        <v>432</v>
      </c>
      <c r="V127" s="26" t="s">
        <v>432</v>
      </c>
      <c r="W127" s="26" t="s">
        <v>432</v>
      </c>
      <c r="X127" s="26" t="s">
        <v>432</v>
      </c>
      <c r="Y127" s="26" t="s">
        <v>432</v>
      </c>
      <c r="Z127" s="26" t="s">
        <v>432</v>
      </c>
      <c r="AA127" s="26" t="s">
        <v>432</v>
      </c>
      <c r="AB127" s="26" t="s">
        <v>432</v>
      </c>
      <c r="AC127" s="26" t="s">
        <v>432</v>
      </c>
      <c r="AD127" s="26" t="s">
        <v>432</v>
      </c>
      <c r="AE127" s="60"/>
      <c r="AF127" s="26" t="s">
        <v>432</v>
      </c>
      <c r="AG127" s="26" t="s">
        <v>432</v>
      </c>
      <c r="AH127" s="26" t="s">
        <v>432</v>
      </c>
      <c r="AI127" s="26" t="s">
        <v>432</v>
      </c>
      <c r="AJ127" s="26" t="s">
        <v>432</v>
      </c>
      <c r="AK127" s="26" t="s">
        <v>432</v>
      </c>
      <c r="AL127" s="49" t="s">
        <v>426</v>
      </c>
    </row>
    <row r="128" spans="1:38" s="2" customFormat="1" ht="26.25" customHeight="1" thickBot="1" x14ac:dyDescent="0.25">
      <c r="A128" s="70" t="s">
        <v>288</v>
      </c>
      <c r="B128" s="74" t="s">
        <v>295</v>
      </c>
      <c r="C128" s="76" t="s">
        <v>296</v>
      </c>
      <c r="D128" s="72"/>
      <c r="E128" s="26" t="s">
        <v>433</v>
      </c>
      <c r="F128" s="26" t="s">
        <v>433</v>
      </c>
      <c r="G128" s="26" t="s">
        <v>433</v>
      </c>
      <c r="H128" s="26" t="s">
        <v>433</v>
      </c>
      <c r="I128" s="26" t="s">
        <v>433</v>
      </c>
      <c r="J128" s="26" t="s">
        <v>433</v>
      </c>
      <c r="K128" s="26" t="s">
        <v>433</v>
      </c>
      <c r="L128" s="26" t="s">
        <v>433</v>
      </c>
      <c r="M128" s="26" t="s">
        <v>433</v>
      </c>
      <c r="N128" s="26" t="s">
        <v>433</v>
      </c>
      <c r="O128" s="26" t="s">
        <v>433</v>
      </c>
      <c r="P128" s="26" t="s">
        <v>433</v>
      </c>
      <c r="Q128" s="26" t="s">
        <v>433</v>
      </c>
      <c r="R128" s="26" t="s">
        <v>433</v>
      </c>
      <c r="S128" s="26" t="s">
        <v>433</v>
      </c>
      <c r="T128" s="26" t="s">
        <v>433</v>
      </c>
      <c r="U128" s="26" t="s">
        <v>433</v>
      </c>
      <c r="V128" s="26" t="s">
        <v>433</v>
      </c>
      <c r="W128" s="26" t="s">
        <v>433</v>
      </c>
      <c r="X128" s="26" t="s">
        <v>433</v>
      </c>
      <c r="Y128" s="26" t="s">
        <v>433</v>
      </c>
      <c r="Z128" s="26" t="s">
        <v>433</v>
      </c>
      <c r="AA128" s="26" t="s">
        <v>433</v>
      </c>
      <c r="AB128" s="26" t="s">
        <v>433</v>
      </c>
      <c r="AC128" s="26" t="s">
        <v>433</v>
      </c>
      <c r="AD128" s="26" t="s">
        <v>433</v>
      </c>
      <c r="AE128" s="60"/>
      <c r="AF128" s="26" t="s">
        <v>432</v>
      </c>
      <c r="AG128" s="26" t="s">
        <v>432</v>
      </c>
      <c r="AH128" s="26" t="s">
        <v>432</v>
      </c>
      <c r="AI128" s="26" t="s">
        <v>432</v>
      </c>
      <c r="AJ128" s="26" t="s">
        <v>432</v>
      </c>
      <c r="AK128" s="26" t="s">
        <v>432</v>
      </c>
      <c r="AL128" s="49" t="s">
        <v>300</v>
      </c>
    </row>
    <row r="129" spans="1:38" s="2" customFormat="1" ht="26.25" customHeight="1" thickBot="1" x14ac:dyDescent="0.25">
      <c r="A129" s="70" t="s">
        <v>288</v>
      </c>
      <c r="B129" s="74" t="s">
        <v>298</v>
      </c>
      <c r="C129" s="82" t="s">
        <v>299</v>
      </c>
      <c r="D129" s="72"/>
      <c r="E129" s="185">
        <v>8.5629999999999994E-3</v>
      </c>
      <c r="F129" s="185">
        <v>8.8199999999999997E-4</v>
      </c>
      <c r="G129" s="185">
        <v>7.0055000000000006E-2</v>
      </c>
      <c r="H129" s="185">
        <v>1.22E-4</v>
      </c>
      <c r="I129" s="185">
        <v>1.4200000000000001E-4</v>
      </c>
      <c r="J129" s="185">
        <v>2.4899999999999998E-4</v>
      </c>
      <c r="K129" s="185">
        <v>3.5599999999999998E-4</v>
      </c>
      <c r="L129" s="185">
        <v>5.0000000000000004E-6</v>
      </c>
      <c r="M129" s="185">
        <v>2.81E-3</v>
      </c>
      <c r="N129" s="185">
        <v>7.9000000000000001E-4</v>
      </c>
      <c r="O129" s="26" t="s">
        <v>432</v>
      </c>
      <c r="P129" s="26" t="s">
        <v>432</v>
      </c>
      <c r="Q129" s="185">
        <v>1.4E-5</v>
      </c>
      <c r="R129" s="185">
        <v>3.4999999999999997E-5</v>
      </c>
      <c r="S129" s="185">
        <v>1.45E-4</v>
      </c>
      <c r="T129" s="185">
        <v>2.4000000000000001E-5</v>
      </c>
      <c r="U129" s="26" t="s">
        <v>431</v>
      </c>
      <c r="V129" s="185">
        <v>1.4E-5</v>
      </c>
      <c r="W129" s="26">
        <v>0.34830699999999998</v>
      </c>
      <c r="X129" s="26" t="s">
        <v>431</v>
      </c>
      <c r="Y129" s="26" t="s">
        <v>431</v>
      </c>
      <c r="Z129" s="26" t="s">
        <v>431</v>
      </c>
      <c r="AA129" s="26" t="s">
        <v>431</v>
      </c>
      <c r="AB129" s="26" t="s">
        <v>431</v>
      </c>
      <c r="AC129" s="26" t="s">
        <v>432</v>
      </c>
      <c r="AD129" s="26" t="s">
        <v>432</v>
      </c>
      <c r="AE129" s="60"/>
      <c r="AF129" s="26" t="s">
        <v>432</v>
      </c>
      <c r="AG129" s="26" t="s">
        <v>432</v>
      </c>
      <c r="AH129" s="26" t="s">
        <v>432</v>
      </c>
      <c r="AI129" s="26" t="s">
        <v>432</v>
      </c>
      <c r="AJ129" s="26" t="s">
        <v>432</v>
      </c>
      <c r="AK129" s="26" t="s">
        <v>432</v>
      </c>
      <c r="AL129" s="49" t="s">
        <v>300</v>
      </c>
    </row>
    <row r="130" spans="1:38" s="2" customFormat="1" ht="26.25" customHeight="1" thickBot="1" x14ac:dyDescent="0.25">
      <c r="A130" s="70" t="s">
        <v>288</v>
      </c>
      <c r="B130" s="74" t="s">
        <v>301</v>
      </c>
      <c r="C130" s="88" t="s">
        <v>302</v>
      </c>
      <c r="D130" s="72"/>
      <c r="E130" s="26" t="s">
        <v>432</v>
      </c>
      <c r="F130" s="26" t="s">
        <v>432</v>
      </c>
      <c r="G130" s="26" t="s">
        <v>432</v>
      </c>
      <c r="H130" s="26" t="s">
        <v>432</v>
      </c>
      <c r="I130" s="26" t="s">
        <v>432</v>
      </c>
      <c r="J130" s="26" t="s">
        <v>432</v>
      </c>
      <c r="K130" s="26" t="s">
        <v>432</v>
      </c>
      <c r="L130" s="26" t="s">
        <v>432</v>
      </c>
      <c r="M130" s="26" t="s">
        <v>432</v>
      </c>
      <c r="N130" s="26" t="s">
        <v>432</v>
      </c>
      <c r="O130" s="26" t="s">
        <v>432</v>
      </c>
      <c r="P130" s="26" t="s">
        <v>432</v>
      </c>
      <c r="Q130" s="26" t="s">
        <v>432</v>
      </c>
      <c r="R130" s="26" t="s">
        <v>432</v>
      </c>
      <c r="S130" s="26" t="s">
        <v>432</v>
      </c>
      <c r="T130" s="26" t="s">
        <v>432</v>
      </c>
      <c r="U130" s="26" t="s">
        <v>432</v>
      </c>
      <c r="V130" s="26" t="s">
        <v>432</v>
      </c>
      <c r="W130" s="26" t="s">
        <v>432</v>
      </c>
      <c r="X130" s="26" t="s">
        <v>432</v>
      </c>
      <c r="Y130" s="26" t="s">
        <v>432</v>
      </c>
      <c r="Z130" s="26" t="s">
        <v>432</v>
      </c>
      <c r="AA130" s="26" t="s">
        <v>432</v>
      </c>
      <c r="AB130" s="26" t="s">
        <v>432</v>
      </c>
      <c r="AC130" s="26" t="s">
        <v>432</v>
      </c>
      <c r="AD130" s="26" t="s">
        <v>432</v>
      </c>
      <c r="AE130" s="60"/>
      <c r="AF130" s="26" t="s">
        <v>432</v>
      </c>
      <c r="AG130" s="26" t="s">
        <v>432</v>
      </c>
      <c r="AH130" s="26" t="s">
        <v>432</v>
      </c>
      <c r="AI130" s="26" t="s">
        <v>432</v>
      </c>
      <c r="AJ130" s="26" t="s">
        <v>432</v>
      </c>
      <c r="AK130" s="26" t="s">
        <v>432</v>
      </c>
      <c r="AL130" s="49" t="s">
        <v>300</v>
      </c>
    </row>
    <row r="131" spans="1:38" s="2" customFormat="1" ht="26.25" customHeight="1" thickBot="1" x14ac:dyDescent="0.25">
      <c r="A131" s="70" t="s">
        <v>288</v>
      </c>
      <c r="B131" s="74" t="s">
        <v>303</v>
      </c>
      <c r="C131" s="82" t="s">
        <v>304</v>
      </c>
      <c r="D131" s="72"/>
      <c r="E131" s="26" t="s">
        <v>431</v>
      </c>
      <c r="F131" s="26" t="s">
        <v>431</v>
      </c>
      <c r="G131" s="26" t="s">
        <v>431</v>
      </c>
      <c r="H131" s="26" t="s">
        <v>431</v>
      </c>
      <c r="I131" s="26" t="s">
        <v>431</v>
      </c>
      <c r="J131" s="26" t="s">
        <v>431</v>
      </c>
      <c r="K131" s="26" t="s">
        <v>431</v>
      </c>
      <c r="L131" s="26" t="s">
        <v>431</v>
      </c>
      <c r="M131" s="26" t="s">
        <v>431</v>
      </c>
      <c r="N131" s="26" t="s">
        <v>431</v>
      </c>
      <c r="O131" s="26" t="s">
        <v>431</v>
      </c>
      <c r="P131" s="26" t="s">
        <v>431</v>
      </c>
      <c r="Q131" s="26" t="s">
        <v>431</v>
      </c>
      <c r="R131" s="26" t="s">
        <v>431</v>
      </c>
      <c r="S131" s="26" t="s">
        <v>431</v>
      </c>
      <c r="T131" s="26" t="s">
        <v>431</v>
      </c>
      <c r="U131" s="26" t="s">
        <v>431</v>
      </c>
      <c r="V131" s="26" t="s">
        <v>431</v>
      </c>
      <c r="W131" s="26">
        <v>0.11426</v>
      </c>
      <c r="X131" s="26" t="s">
        <v>431</v>
      </c>
      <c r="Y131" s="26" t="s">
        <v>431</v>
      </c>
      <c r="Z131" s="26" t="s">
        <v>431</v>
      </c>
      <c r="AA131" s="26" t="s">
        <v>431</v>
      </c>
      <c r="AB131" s="26" t="s">
        <v>431</v>
      </c>
      <c r="AC131" s="26" t="s">
        <v>431</v>
      </c>
      <c r="AD131" s="26" t="s">
        <v>431</v>
      </c>
      <c r="AE131" s="60"/>
      <c r="AF131" s="26" t="s">
        <v>432</v>
      </c>
      <c r="AG131" s="26" t="s">
        <v>432</v>
      </c>
      <c r="AH131" s="26" t="s">
        <v>432</v>
      </c>
      <c r="AI131" s="26" t="s">
        <v>432</v>
      </c>
      <c r="AJ131" s="26" t="s">
        <v>432</v>
      </c>
      <c r="AK131" s="26" t="s">
        <v>432</v>
      </c>
      <c r="AL131" s="49" t="s">
        <v>300</v>
      </c>
    </row>
    <row r="132" spans="1:38" s="2" customFormat="1" ht="26.25" customHeight="1" thickBot="1" x14ac:dyDescent="0.25">
      <c r="A132" s="70" t="s">
        <v>288</v>
      </c>
      <c r="B132" s="74" t="s">
        <v>305</v>
      </c>
      <c r="C132" s="82" t="s">
        <v>306</v>
      </c>
      <c r="D132" s="72"/>
      <c r="E132" s="26" t="s">
        <v>432</v>
      </c>
      <c r="F132" s="26" t="s">
        <v>432</v>
      </c>
      <c r="G132" s="26" t="s">
        <v>432</v>
      </c>
      <c r="H132" s="26" t="s">
        <v>432</v>
      </c>
      <c r="I132" s="26" t="s">
        <v>432</v>
      </c>
      <c r="J132" s="26" t="s">
        <v>432</v>
      </c>
      <c r="K132" s="26" t="s">
        <v>432</v>
      </c>
      <c r="L132" s="26" t="s">
        <v>432</v>
      </c>
      <c r="M132" s="26" t="s">
        <v>432</v>
      </c>
      <c r="N132" s="26" t="s">
        <v>432</v>
      </c>
      <c r="O132" s="26" t="s">
        <v>432</v>
      </c>
      <c r="P132" s="26" t="s">
        <v>432</v>
      </c>
      <c r="Q132" s="26" t="s">
        <v>432</v>
      </c>
      <c r="R132" s="26" t="s">
        <v>432</v>
      </c>
      <c r="S132" s="26" t="s">
        <v>432</v>
      </c>
      <c r="T132" s="26" t="s">
        <v>432</v>
      </c>
      <c r="U132" s="26" t="s">
        <v>432</v>
      </c>
      <c r="V132" s="26" t="s">
        <v>432</v>
      </c>
      <c r="W132" s="26" t="s">
        <v>432</v>
      </c>
      <c r="X132" s="26" t="s">
        <v>432</v>
      </c>
      <c r="Y132" s="26" t="s">
        <v>432</v>
      </c>
      <c r="Z132" s="26" t="s">
        <v>432</v>
      </c>
      <c r="AA132" s="26" t="s">
        <v>432</v>
      </c>
      <c r="AB132" s="26" t="s">
        <v>432</v>
      </c>
      <c r="AC132" s="26" t="s">
        <v>432</v>
      </c>
      <c r="AD132" s="26" t="s">
        <v>432</v>
      </c>
      <c r="AE132" s="60"/>
      <c r="AF132" s="26" t="s">
        <v>432</v>
      </c>
      <c r="AG132" s="26" t="s">
        <v>432</v>
      </c>
      <c r="AH132" s="26" t="s">
        <v>432</v>
      </c>
      <c r="AI132" s="26" t="s">
        <v>432</v>
      </c>
      <c r="AJ132" s="26" t="s">
        <v>432</v>
      </c>
      <c r="AK132" s="26" t="s">
        <v>432</v>
      </c>
      <c r="AL132" s="49" t="s">
        <v>414</v>
      </c>
    </row>
    <row r="133" spans="1:38" s="2" customFormat="1" ht="26.25" customHeight="1" thickBot="1" x14ac:dyDescent="0.25">
      <c r="A133" s="70" t="s">
        <v>288</v>
      </c>
      <c r="B133" s="74" t="s">
        <v>307</v>
      </c>
      <c r="C133" s="82" t="s">
        <v>308</v>
      </c>
      <c r="D133" s="72"/>
      <c r="E133" s="185">
        <v>6.7039999999999999E-3</v>
      </c>
      <c r="F133" s="185">
        <v>1.06E-4</v>
      </c>
      <c r="G133" s="185">
        <v>9.1799999999999998E-4</v>
      </c>
      <c r="H133" s="26">
        <v>7.9999999999999996E-6</v>
      </c>
      <c r="I133" s="185">
        <v>2.8200000000000002E-4</v>
      </c>
      <c r="J133" s="185">
        <v>2.8200000000000002E-4</v>
      </c>
      <c r="K133" s="185">
        <v>3.1300000000000002E-4</v>
      </c>
      <c r="L133" s="26" t="s">
        <v>431</v>
      </c>
      <c r="M133" s="185">
        <v>1.1379999999999999E-3</v>
      </c>
      <c r="N133" s="185">
        <v>2.4399999999999999E-4</v>
      </c>
      <c r="O133" s="26">
        <v>4.1E-5</v>
      </c>
      <c r="P133" s="185">
        <v>1.2108000000000001E-2</v>
      </c>
      <c r="Q133" s="185">
        <v>1.11E-4</v>
      </c>
      <c r="R133" s="185">
        <v>1.1E-4</v>
      </c>
      <c r="S133" s="185">
        <v>1.01E-4</v>
      </c>
      <c r="T133" s="185">
        <v>1.4100000000000001E-4</v>
      </c>
      <c r="U133" s="185">
        <v>1.6100000000000001E-4</v>
      </c>
      <c r="V133" s="185">
        <v>1.3010000000000001E-3</v>
      </c>
      <c r="W133" s="185">
        <v>2.1900000000000001E-4</v>
      </c>
      <c r="X133" s="185">
        <v>1.073E-7</v>
      </c>
      <c r="Y133" s="185">
        <v>5.8600000000000002E-8</v>
      </c>
      <c r="Z133" s="185">
        <v>5.2299999999999998E-8</v>
      </c>
      <c r="AA133" s="185">
        <v>5.6799999999999999E-8</v>
      </c>
      <c r="AB133" s="185">
        <v>2.7500000000000001E-7</v>
      </c>
      <c r="AC133" s="185">
        <v>1.219E-3</v>
      </c>
      <c r="AD133" s="185">
        <v>3.3319999999999999E-3</v>
      </c>
      <c r="AE133" s="60"/>
      <c r="AF133" s="26" t="s">
        <v>432</v>
      </c>
      <c r="AG133" s="26" t="s">
        <v>432</v>
      </c>
      <c r="AH133" s="26" t="s">
        <v>432</v>
      </c>
      <c r="AI133" s="26" t="s">
        <v>432</v>
      </c>
      <c r="AJ133" s="26" t="s">
        <v>432</v>
      </c>
      <c r="AK133" s="200">
        <v>8126</v>
      </c>
      <c r="AL133" s="49" t="s">
        <v>415</v>
      </c>
    </row>
    <row r="134" spans="1:38" s="2" customFormat="1" ht="26.25" customHeight="1" thickBot="1" x14ac:dyDescent="0.25">
      <c r="A134" s="70" t="s">
        <v>288</v>
      </c>
      <c r="B134" s="74" t="s">
        <v>309</v>
      </c>
      <c r="C134" s="71" t="s">
        <v>310</v>
      </c>
      <c r="D134" s="72"/>
      <c r="E134" s="26" t="s">
        <v>432</v>
      </c>
      <c r="F134" s="26" t="s">
        <v>432</v>
      </c>
      <c r="G134" s="26" t="s">
        <v>432</v>
      </c>
      <c r="H134" s="26" t="s">
        <v>432</v>
      </c>
      <c r="I134" s="26" t="s">
        <v>432</v>
      </c>
      <c r="J134" s="26" t="s">
        <v>432</v>
      </c>
      <c r="K134" s="26" t="s">
        <v>432</v>
      </c>
      <c r="L134" s="26" t="s">
        <v>432</v>
      </c>
      <c r="M134" s="26" t="s">
        <v>432</v>
      </c>
      <c r="N134" s="26" t="s">
        <v>432</v>
      </c>
      <c r="O134" s="26" t="s">
        <v>432</v>
      </c>
      <c r="P134" s="26" t="s">
        <v>432</v>
      </c>
      <c r="Q134" s="26" t="s">
        <v>432</v>
      </c>
      <c r="R134" s="26" t="s">
        <v>432</v>
      </c>
      <c r="S134" s="26" t="s">
        <v>432</v>
      </c>
      <c r="T134" s="26" t="s">
        <v>432</v>
      </c>
      <c r="U134" s="26" t="s">
        <v>432</v>
      </c>
      <c r="V134" s="26" t="s">
        <v>432</v>
      </c>
      <c r="W134" s="26" t="s">
        <v>432</v>
      </c>
      <c r="X134" s="26" t="s">
        <v>432</v>
      </c>
      <c r="Y134" s="26" t="s">
        <v>432</v>
      </c>
      <c r="Z134" s="26" t="s">
        <v>432</v>
      </c>
      <c r="AA134" s="26" t="s">
        <v>432</v>
      </c>
      <c r="AB134" s="26" t="s">
        <v>432</v>
      </c>
      <c r="AC134" s="26" t="s">
        <v>432</v>
      </c>
      <c r="AD134" s="26" t="s">
        <v>432</v>
      </c>
      <c r="AE134" s="60"/>
      <c r="AF134" s="26" t="s">
        <v>432</v>
      </c>
      <c r="AG134" s="26" t="s">
        <v>432</v>
      </c>
      <c r="AH134" s="26" t="s">
        <v>432</v>
      </c>
      <c r="AI134" s="26" t="s">
        <v>432</v>
      </c>
      <c r="AJ134" s="26" t="s">
        <v>432</v>
      </c>
      <c r="AK134" s="26" t="s">
        <v>432</v>
      </c>
      <c r="AL134" s="49" t="s">
        <v>412</v>
      </c>
    </row>
    <row r="135" spans="1:38" s="2" customFormat="1" ht="26.25" customHeight="1" thickBot="1" x14ac:dyDescent="0.25">
      <c r="A135" s="70" t="s">
        <v>288</v>
      </c>
      <c r="B135" s="70" t="s">
        <v>311</v>
      </c>
      <c r="C135" s="71" t="s">
        <v>312</v>
      </c>
      <c r="D135" s="72"/>
      <c r="E135" s="185">
        <v>6.1960000000000001E-3</v>
      </c>
      <c r="F135" s="185">
        <v>6.8999999999999997E-5</v>
      </c>
      <c r="G135" s="185">
        <v>5.8520000000000004E-3</v>
      </c>
      <c r="H135" s="26" t="s">
        <v>431</v>
      </c>
      <c r="I135" s="185">
        <v>3.1668000000000002E-2</v>
      </c>
      <c r="J135" s="185">
        <v>4.7157999999999999E-2</v>
      </c>
      <c r="K135" s="185">
        <v>6.2992000000000006E-2</v>
      </c>
      <c r="L135" s="185">
        <v>1.108E-3</v>
      </c>
      <c r="M135" s="185">
        <v>2.4099999999999998E-3</v>
      </c>
      <c r="N135" s="185">
        <v>0.35798999999999997</v>
      </c>
      <c r="O135" s="185">
        <v>1.1704000000000001E-2</v>
      </c>
      <c r="P135" s="185">
        <v>9.6380000000000007E-3</v>
      </c>
      <c r="Q135" s="185">
        <v>7.3660000000000002E-3</v>
      </c>
      <c r="R135" s="185">
        <v>6.3679999999999997E-4</v>
      </c>
      <c r="S135" s="185">
        <v>3.2000000000000003E-4</v>
      </c>
      <c r="T135" s="185">
        <v>4.1300000000000001E-4</v>
      </c>
      <c r="U135" s="26" t="s">
        <v>431</v>
      </c>
      <c r="V135" s="185">
        <v>3.0980000000000001E-3</v>
      </c>
      <c r="W135" s="185">
        <v>0.137688</v>
      </c>
      <c r="X135" s="185">
        <v>1.4E-5</v>
      </c>
      <c r="Y135" s="185">
        <v>1.1E-5</v>
      </c>
      <c r="Z135" s="185">
        <v>1.1E-5</v>
      </c>
      <c r="AA135" s="26" t="s">
        <v>431</v>
      </c>
      <c r="AB135" s="185">
        <v>3.6143202585E-5</v>
      </c>
      <c r="AC135" s="185">
        <v>6.8844195399999997E-3</v>
      </c>
      <c r="AD135" s="185">
        <v>1.8243711780999997E-2</v>
      </c>
      <c r="AE135" s="60"/>
      <c r="AF135" s="26" t="s">
        <v>432</v>
      </c>
      <c r="AG135" s="26" t="s">
        <v>432</v>
      </c>
      <c r="AH135" s="26" t="s">
        <v>432</v>
      </c>
      <c r="AI135" s="26" t="s">
        <v>432</v>
      </c>
      <c r="AJ135" s="26" t="s">
        <v>432</v>
      </c>
      <c r="AK135" s="26" t="s">
        <v>432</v>
      </c>
      <c r="AL135" s="49" t="s">
        <v>412</v>
      </c>
    </row>
    <row r="136" spans="1:38" s="2" customFormat="1" ht="26.25" customHeight="1" thickBot="1" x14ac:dyDescent="0.25">
      <c r="A136" s="70" t="s">
        <v>288</v>
      </c>
      <c r="B136" s="70" t="s">
        <v>313</v>
      </c>
      <c r="C136" s="71" t="s">
        <v>314</v>
      </c>
      <c r="D136" s="72"/>
      <c r="E136" s="26" t="s">
        <v>431</v>
      </c>
      <c r="F136" s="185">
        <v>2.4882000000000001E-2</v>
      </c>
      <c r="G136" s="26" t="s">
        <v>431</v>
      </c>
      <c r="H136" s="26" t="s">
        <v>431</v>
      </c>
      <c r="I136" s="26" t="s">
        <v>431</v>
      </c>
      <c r="J136" s="26" t="s">
        <v>431</v>
      </c>
      <c r="K136" s="26" t="s">
        <v>431</v>
      </c>
      <c r="L136" s="26" t="s">
        <v>431</v>
      </c>
      <c r="M136" s="26" t="s">
        <v>432</v>
      </c>
      <c r="N136" s="26" t="s">
        <v>431</v>
      </c>
      <c r="O136" s="26" t="s">
        <v>431</v>
      </c>
      <c r="P136" s="26" t="s">
        <v>431</v>
      </c>
      <c r="Q136" s="26" t="s">
        <v>431</v>
      </c>
      <c r="R136" s="26" t="s">
        <v>431</v>
      </c>
      <c r="S136" s="26" t="s">
        <v>431</v>
      </c>
      <c r="T136" s="26" t="s">
        <v>431</v>
      </c>
      <c r="U136" s="26" t="s">
        <v>431</v>
      </c>
      <c r="V136" s="26" t="s">
        <v>431</v>
      </c>
      <c r="W136" s="26" t="s">
        <v>432</v>
      </c>
      <c r="X136" s="26" t="s">
        <v>432</v>
      </c>
      <c r="Y136" s="26" t="s">
        <v>432</v>
      </c>
      <c r="Z136" s="26" t="s">
        <v>432</v>
      </c>
      <c r="AA136" s="26" t="s">
        <v>432</v>
      </c>
      <c r="AB136" s="26" t="s">
        <v>432</v>
      </c>
      <c r="AC136" s="26" t="s">
        <v>432</v>
      </c>
      <c r="AD136" s="26" t="s">
        <v>432</v>
      </c>
      <c r="AE136" s="60"/>
      <c r="AF136" s="26" t="s">
        <v>432</v>
      </c>
      <c r="AG136" s="26" t="s">
        <v>432</v>
      </c>
      <c r="AH136" s="26" t="s">
        <v>432</v>
      </c>
      <c r="AI136" s="26" t="s">
        <v>432</v>
      </c>
      <c r="AJ136" s="26" t="s">
        <v>432</v>
      </c>
      <c r="AK136" s="26" t="s">
        <v>432</v>
      </c>
      <c r="AL136" s="49" t="s">
        <v>416</v>
      </c>
    </row>
    <row r="137" spans="1:38" s="2" customFormat="1" ht="26.25" customHeight="1" thickBot="1" x14ac:dyDescent="0.25">
      <c r="A137" s="70" t="s">
        <v>288</v>
      </c>
      <c r="B137" s="70" t="s">
        <v>315</v>
      </c>
      <c r="C137" s="71" t="s">
        <v>316</v>
      </c>
      <c r="D137" s="72"/>
      <c r="E137" s="185">
        <v>8.9300000000000002E-4</v>
      </c>
      <c r="F137" s="185">
        <v>1.3699999999999999E-3</v>
      </c>
      <c r="G137" s="185">
        <v>3.21E-4</v>
      </c>
      <c r="H137" s="185">
        <v>1.307E-3</v>
      </c>
      <c r="I137" s="26" t="s">
        <v>431</v>
      </c>
      <c r="J137" s="26" t="s">
        <v>431</v>
      </c>
      <c r="K137" s="26" t="s">
        <v>431</v>
      </c>
      <c r="L137" s="26" t="s">
        <v>431</v>
      </c>
      <c r="M137" s="26" t="s">
        <v>432</v>
      </c>
      <c r="N137" s="26" t="s">
        <v>431</v>
      </c>
      <c r="O137" s="26" t="s">
        <v>431</v>
      </c>
      <c r="P137" s="26" t="s">
        <v>431</v>
      </c>
      <c r="Q137" s="26" t="s">
        <v>431</v>
      </c>
      <c r="R137" s="26" t="s">
        <v>431</v>
      </c>
      <c r="S137" s="26" t="s">
        <v>431</v>
      </c>
      <c r="T137" s="26" t="s">
        <v>431</v>
      </c>
      <c r="U137" s="26" t="s">
        <v>431</v>
      </c>
      <c r="V137" s="26" t="s">
        <v>431</v>
      </c>
      <c r="W137" s="26" t="s">
        <v>432</v>
      </c>
      <c r="X137" s="26" t="s">
        <v>432</v>
      </c>
      <c r="Y137" s="26" t="s">
        <v>432</v>
      </c>
      <c r="Z137" s="26" t="s">
        <v>432</v>
      </c>
      <c r="AA137" s="26" t="s">
        <v>432</v>
      </c>
      <c r="AB137" s="26" t="s">
        <v>432</v>
      </c>
      <c r="AC137" s="26" t="s">
        <v>432</v>
      </c>
      <c r="AD137" s="26" t="s">
        <v>432</v>
      </c>
      <c r="AE137" s="60"/>
      <c r="AF137" s="26" t="s">
        <v>432</v>
      </c>
      <c r="AG137" s="26" t="s">
        <v>432</v>
      </c>
      <c r="AH137" s="26" t="s">
        <v>432</v>
      </c>
      <c r="AI137" s="26" t="s">
        <v>432</v>
      </c>
      <c r="AJ137" s="26" t="s">
        <v>432</v>
      </c>
      <c r="AK137" s="26" t="s">
        <v>432</v>
      </c>
      <c r="AL137" s="49" t="s">
        <v>416</v>
      </c>
    </row>
    <row r="138" spans="1:38" s="2" customFormat="1" ht="26.25" customHeight="1" thickBot="1" x14ac:dyDescent="0.25">
      <c r="A138" s="74" t="s">
        <v>288</v>
      </c>
      <c r="B138" s="74" t="s">
        <v>317</v>
      </c>
      <c r="C138" s="76" t="s">
        <v>318</v>
      </c>
      <c r="D138" s="73"/>
      <c r="E138" s="26" t="s">
        <v>432</v>
      </c>
      <c r="F138" s="26" t="s">
        <v>432</v>
      </c>
      <c r="G138" s="26" t="s">
        <v>432</v>
      </c>
      <c r="H138" s="26" t="s">
        <v>432</v>
      </c>
      <c r="I138" s="26" t="s">
        <v>432</v>
      </c>
      <c r="J138" s="26" t="s">
        <v>432</v>
      </c>
      <c r="K138" s="26" t="s">
        <v>432</v>
      </c>
      <c r="L138" s="26" t="s">
        <v>432</v>
      </c>
      <c r="M138" s="26" t="s">
        <v>432</v>
      </c>
      <c r="N138" s="26" t="s">
        <v>432</v>
      </c>
      <c r="O138" s="26" t="s">
        <v>432</v>
      </c>
      <c r="P138" s="26" t="s">
        <v>432</v>
      </c>
      <c r="Q138" s="26" t="s">
        <v>432</v>
      </c>
      <c r="R138" s="26" t="s">
        <v>432</v>
      </c>
      <c r="S138" s="26" t="s">
        <v>432</v>
      </c>
      <c r="T138" s="26" t="s">
        <v>432</v>
      </c>
      <c r="U138" s="26" t="s">
        <v>432</v>
      </c>
      <c r="V138" s="26" t="s">
        <v>432</v>
      </c>
      <c r="W138" s="26" t="s">
        <v>432</v>
      </c>
      <c r="X138" s="26" t="s">
        <v>432</v>
      </c>
      <c r="Y138" s="26" t="s">
        <v>432</v>
      </c>
      <c r="Z138" s="26" t="s">
        <v>432</v>
      </c>
      <c r="AA138" s="26" t="s">
        <v>432</v>
      </c>
      <c r="AB138" s="26" t="s">
        <v>432</v>
      </c>
      <c r="AC138" s="26" t="s">
        <v>432</v>
      </c>
      <c r="AD138" s="26" t="s">
        <v>432</v>
      </c>
      <c r="AE138" s="60"/>
      <c r="AF138" s="26" t="s">
        <v>432</v>
      </c>
      <c r="AG138" s="26" t="s">
        <v>432</v>
      </c>
      <c r="AH138" s="26" t="s">
        <v>432</v>
      </c>
      <c r="AI138" s="26" t="s">
        <v>432</v>
      </c>
      <c r="AJ138" s="26" t="s">
        <v>432</v>
      </c>
      <c r="AK138" s="26" t="s">
        <v>432</v>
      </c>
      <c r="AL138" s="49" t="s">
        <v>416</v>
      </c>
    </row>
    <row r="139" spans="1:38" s="2" customFormat="1" ht="26.25" customHeight="1" thickBot="1" x14ac:dyDescent="0.25">
      <c r="A139" s="74" t="s">
        <v>288</v>
      </c>
      <c r="B139" s="74" t="s">
        <v>319</v>
      </c>
      <c r="C139" s="76" t="s">
        <v>377</v>
      </c>
      <c r="D139" s="73"/>
      <c r="E139" s="26" t="s">
        <v>431</v>
      </c>
      <c r="F139" s="185">
        <v>6.3540000000000003E-3</v>
      </c>
      <c r="G139" s="26" t="s">
        <v>431</v>
      </c>
      <c r="H139" s="26" t="s">
        <v>431</v>
      </c>
      <c r="I139" s="185">
        <v>5.9386000000000001E-2</v>
      </c>
      <c r="J139" s="185">
        <v>5.9386000000000001E-2</v>
      </c>
      <c r="K139" s="185">
        <v>5.9386000000000001E-2</v>
      </c>
      <c r="L139" s="26" t="s">
        <v>431</v>
      </c>
      <c r="M139" s="26" t="s">
        <v>431</v>
      </c>
      <c r="N139" s="185">
        <v>1.7200000000000001E-4</v>
      </c>
      <c r="O139" s="185">
        <v>3.4600000000000001E-4</v>
      </c>
      <c r="P139" s="185">
        <v>3.4600000000000001E-4</v>
      </c>
      <c r="Q139" s="185">
        <v>5.4900000000000001E-4</v>
      </c>
      <c r="R139" s="185">
        <v>5.2400000000000005E-4</v>
      </c>
      <c r="S139" s="185">
        <v>1.217E-3</v>
      </c>
      <c r="T139" s="26" t="s">
        <v>431</v>
      </c>
      <c r="U139" s="26" t="s">
        <v>431</v>
      </c>
      <c r="V139" s="26" t="s">
        <v>431</v>
      </c>
      <c r="W139" s="185">
        <v>0.60449600000000003</v>
      </c>
      <c r="X139" s="26" t="s">
        <v>431</v>
      </c>
      <c r="Y139" s="26" t="s">
        <v>431</v>
      </c>
      <c r="Z139" s="26" t="s">
        <v>431</v>
      </c>
      <c r="AA139" s="26" t="s">
        <v>431</v>
      </c>
      <c r="AB139" s="26" t="s">
        <v>431</v>
      </c>
      <c r="AC139" s="26" t="s">
        <v>431</v>
      </c>
      <c r="AD139" s="26" t="s">
        <v>431</v>
      </c>
      <c r="AE139" s="60"/>
      <c r="AF139" s="26" t="s">
        <v>432</v>
      </c>
      <c r="AG139" s="26" t="s">
        <v>432</v>
      </c>
      <c r="AH139" s="26" t="s">
        <v>432</v>
      </c>
      <c r="AI139" s="26" t="s">
        <v>432</v>
      </c>
      <c r="AJ139" s="26" t="s">
        <v>432</v>
      </c>
      <c r="AK139" s="26" t="s">
        <v>432</v>
      </c>
      <c r="AL139" s="49" t="s">
        <v>412</v>
      </c>
    </row>
    <row r="140" spans="1:38" s="2" customFormat="1" ht="26.25" customHeight="1" thickBot="1" x14ac:dyDescent="0.25">
      <c r="A140" s="70" t="s">
        <v>321</v>
      </c>
      <c r="B140" s="74" t="s">
        <v>322</v>
      </c>
      <c r="C140" s="71" t="s">
        <v>378</v>
      </c>
      <c r="D140" s="72"/>
      <c r="E140" s="6" t="s">
        <v>430</v>
      </c>
      <c r="F140" s="6" t="s">
        <v>430</v>
      </c>
      <c r="G140" s="6" t="s">
        <v>430</v>
      </c>
      <c r="H140" s="6" t="s">
        <v>430</v>
      </c>
      <c r="I140" s="6" t="s">
        <v>430</v>
      </c>
      <c r="J140" s="6" t="s">
        <v>430</v>
      </c>
      <c r="K140" s="6" t="s">
        <v>430</v>
      </c>
      <c r="L140" s="6" t="s">
        <v>430</v>
      </c>
      <c r="M140" s="6" t="s">
        <v>430</v>
      </c>
      <c r="N140" s="6" t="s">
        <v>430</v>
      </c>
      <c r="O140" s="6" t="s">
        <v>430</v>
      </c>
      <c r="P140" s="6" t="s">
        <v>430</v>
      </c>
      <c r="Q140" s="6" t="s">
        <v>430</v>
      </c>
      <c r="R140" s="6" t="s">
        <v>430</v>
      </c>
      <c r="S140" s="6" t="s">
        <v>430</v>
      </c>
      <c r="T140" s="6" t="s">
        <v>430</v>
      </c>
      <c r="U140" s="6" t="s">
        <v>430</v>
      </c>
      <c r="V140" s="6" t="s">
        <v>430</v>
      </c>
      <c r="W140" s="6" t="s">
        <v>430</v>
      </c>
      <c r="X140" s="6" t="s">
        <v>430</v>
      </c>
      <c r="Y140" s="6" t="s">
        <v>430</v>
      </c>
      <c r="Z140" s="6" t="s">
        <v>430</v>
      </c>
      <c r="AA140" s="6" t="s">
        <v>430</v>
      </c>
      <c r="AB140" s="6" t="s">
        <v>430</v>
      </c>
      <c r="AC140" s="6" t="s">
        <v>430</v>
      </c>
      <c r="AD140" s="6" t="s">
        <v>430</v>
      </c>
      <c r="AE140" s="60"/>
      <c r="AF140" s="26" t="s">
        <v>430</v>
      </c>
      <c r="AG140" s="26" t="s">
        <v>430</v>
      </c>
      <c r="AH140" s="26" t="s">
        <v>430</v>
      </c>
      <c r="AI140" s="26" t="s">
        <v>430</v>
      </c>
      <c r="AJ140" s="26" t="s">
        <v>430</v>
      </c>
      <c r="AK140" s="26" t="s">
        <v>430</v>
      </c>
      <c r="AL140" s="49" t="s">
        <v>412</v>
      </c>
    </row>
    <row r="141" spans="1:38" s="9" customFormat="1" ht="37.5" customHeight="1" thickBot="1" x14ac:dyDescent="0.25">
      <c r="A141" s="89"/>
      <c r="B141" s="90" t="s">
        <v>323</v>
      </c>
      <c r="C141" s="91" t="s">
        <v>388</v>
      </c>
      <c r="D141" s="89" t="s">
        <v>142</v>
      </c>
      <c r="E141" s="20">
        <f>SUM(E14:E140)</f>
        <v>32.138418999999999</v>
      </c>
      <c r="F141" s="20">
        <f t="shared" ref="F141:AD141" si="0">SUM(F14:F140)</f>
        <v>22.3846384</v>
      </c>
      <c r="G141" s="20">
        <f t="shared" si="0"/>
        <v>30.861159999999995</v>
      </c>
      <c r="H141" s="20">
        <f t="shared" si="0"/>
        <v>10.310542</v>
      </c>
      <c r="I141" s="20">
        <f t="shared" si="0"/>
        <v>6.8073580000000016</v>
      </c>
      <c r="J141" s="20">
        <f t="shared" si="0"/>
        <v>11.269516100000004</v>
      </c>
      <c r="K141" s="20">
        <f t="shared" si="0"/>
        <v>16.927400000000002</v>
      </c>
      <c r="L141" s="20">
        <f t="shared" si="0"/>
        <v>1.9716497099999999</v>
      </c>
      <c r="M141" s="20">
        <f t="shared" si="0"/>
        <v>129.80225600000003</v>
      </c>
      <c r="N141" s="20">
        <f t="shared" si="0"/>
        <v>33.207279000000014</v>
      </c>
      <c r="O141" s="20">
        <f t="shared" si="0"/>
        <v>0.81268199999999979</v>
      </c>
      <c r="P141" s="20">
        <f t="shared" si="0"/>
        <v>0.59948499999999993</v>
      </c>
      <c r="Q141" s="20">
        <f t="shared" si="0"/>
        <v>8.6563419999999986</v>
      </c>
      <c r="R141" s="20">
        <f>SUM(R14:R140)</f>
        <v>8.2840157999999988</v>
      </c>
      <c r="S141" s="20">
        <f t="shared" si="0"/>
        <v>4.7093250000000015</v>
      </c>
      <c r="T141" s="20">
        <f t="shared" si="0"/>
        <v>5.0381650000000002</v>
      </c>
      <c r="U141" s="20">
        <f t="shared" si="0"/>
        <v>3.097600000000001E-2</v>
      </c>
      <c r="V141" s="20">
        <f t="shared" si="0"/>
        <v>49.16895499999999</v>
      </c>
      <c r="W141" s="20">
        <f t="shared" si="0"/>
        <v>3.7275270000000003</v>
      </c>
      <c r="X141" s="20">
        <f t="shared" si="0"/>
        <v>2.2451151073000002</v>
      </c>
      <c r="Y141" s="20">
        <f t="shared" si="0"/>
        <v>2.6395260586</v>
      </c>
      <c r="Z141" s="20">
        <f t="shared" si="0"/>
        <v>1.2713940523000002</v>
      </c>
      <c r="AA141" s="20">
        <f t="shared" si="0"/>
        <v>1.5715310568</v>
      </c>
      <c r="AB141" s="20">
        <f t="shared" si="0"/>
        <v>7.7275664182025849</v>
      </c>
      <c r="AC141" s="20">
        <f t="shared" si="0"/>
        <v>0.31750941954000006</v>
      </c>
      <c r="AD141" s="20">
        <f t="shared" si="0"/>
        <v>5.1008417117810012</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32.138418999999999</v>
      </c>
      <c r="F152" s="14">
        <f t="shared" ref="F152:AD152" si="1">F141 + F151 + IF(AND(OR($B$4="AT",$B$4="BE",$B$4="CH",$B$4="GB",$B$4="IE",$B$4="LT",$B$4="LU",$B$4="NL"),SUM(F143:F149)&gt;0),SUM(F143:F149)-SUM(F27:F33),0)</f>
        <v>22.3846384</v>
      </c>
      <c r="G152" s="14">
        <f t="shared" si="1"/>
        <v>30.861159999999995</v>
      </c>
      <c r="H152" s="14">
        <f t="shared" si="1"/>
        <v>10.310542</v>
      </c>
      <c r="I152" s="14">
        <f t="shared" si="1"/>
        <v>6.8073580000000016</v>
      </c>
      <c r="J152" s="14">
        <f t="shared" si="1"/>
        <v>11.269516100000004</v>
      </c>
      <c r="K152" s="14">
        <f t="shared" si="1"/>
        <v>16.927400000000002</v>
      </c>
      <c r="L152" s="14">
        <f t="shared" si="1"/>
        <v>1.9716497099999999</v>
      </c>
      <c r="M152" s="14">
        <f t="shared" si="1"/>
        <v>129.80225600000003</v>
      </c>
      <c r="N152" s="14">
        <f t="shared" si="1"/>
        <v>33.207279000000014</v>
      </c>
      <c r="O152" s="14">
        <f t="shared" si="1"/>
        <v>0.81268199999999979</v>
      </c>
      <c r="P152" s="14">
        <f t="shared" si="1"/>
        <v>0.59948499999999993</v>
      </c>
      <c r="Q152" s="14">
        <f t="shared" si="1"/>
        <v>8.6563419999999986</v>
      </c>
      <c r="R152" s="14">
        <f t="shared" si="1"/>
        <v>8.2840157999999988</v>
      </c>
      <c r="S152" s="14">
        <f t="shared" si="1"/>
        <v>4.7093250000000015</v>
      </c>
      <c r="T152" s="14">
        <f t="shared" si="1"/>
        <v>5.0381650000000002</v>
      </c>
      <c r="U152" s="14">
        <f t="shared" si="1"/>
        <v>3.097600000000001E-2</v>
      </c>
      <c r="V152" s="14">
        <f t="shared" si="1"/>
        <v>49.16895499999999</v>
      </c>
      <c r="W152" s="14">
        <f t="shared" si="1"/>
        <v>3.7275270000000003</v>
      </c>
      <c r="X152" s="14">
        <f t="shared" si="1"/>
        <v>2.2451151073000002</v>
      </c>
      <c r="Y152" s="14">
        <f t="shared" si="1"/>
        <v>2.6395260586</v>
      </c>
      <c r="Z152" s="14">
        <f t="shared" si="1"/>
        <v>1.2713940523000002</v>
      </c>
      <c r="AA152" s="14">
        <f t="shared" si="1"/>
        <v>1.5715310568</v>
      </c>
      <c r="AB152" s="14">
        <f t="shared" si="1"/>
        <v>7.7275664182025849</v>
      </c>
      <c r="AC152" s="14">
        <f t="shared" si="1"/>
        <v>0.31750941954000006</v>
      </c>
      <c r="AD152" s="14">
        <f t="shared" si="1"/>
        <v>5.1008417117810012</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32.138418999999999</v>
      </c>
      <c r="F154" s="14">
        <f>F141 + F153 - IF(OR($B$6=2005,$B$6&gt;=2020),SUM(F99:F122),0) + IF(AND(OR($B$4="AT",$B$4="BE",$B$4="CH",$B$4="GB",$B$4="IE",$B$4="LT",$B$4="LU",$B$4="NL"),SUM(F143:F149)&gt;0),SUM(F143:F149)-SUM(F27:F33),0)</f>
        <v>22.3846384</v>
      </c>
      <c r="G154" s="14">
        <f>G141 + G153 + IF(AND(OR($B$4="AT",$B$4="BE",$B$4="CH",$B$4="GB",$B$4="IE",$B$4="LT",$B$4="LU",$B$4="NL"),SUM(G143:G149)&gt;0),SUM(G143:G149)-SUM(G27:G33),0)</f>
        <v>30.861159999999995</v>
      </c>
      <c r="H154" s="14">
        <f t="shared" ref="H154:AD154" si="2">H141 + H153 + IF(AND(OR($B$4="AT",$B$4="BE",$B$4="CH",$B$4="GB",$B$4="IE",$B$4="LT",$B$4="LU",$B$4="NL"),SUM(H143:H149)&gt;0),SUM(H143:H149)-SUM(H27:H33),0)</f>
        <v>10.310542</v>
      </c>
      <c r="I154" s="14">
        <f t="shared" si="2"/>
        <v>6.8073580000000016</v>
      </c>
      <c r="J154" s="14">
        <f t="shared" si="2"/>
        <v>11.269516100000004</v>
      </c>
      <c r="K154" s="14">
        <f t="shared" si="2"/>
        <v>16.927400000000002</v>
      </c>
      <c r="L154" s="14">
        <f t="shared" si="2"/>
        <v>1.9716497099999999</v>
      </c>
      <c r="M154" s="14">
        <f t="shared" si="2"/>
        <v>129.80225600000003</v>
      </c>
      <c r="N154" s="14">
        <f t="shared" si="2"/>
        <v>33.207279000000014</v>
      </c>
      <c r="O154" s="14">
        <f t="shared" si="2"/>
        <v>0.81268199999999979</v>
      </c>
      <c r="P154" s="14">
        <f t="shared" si="2"/>
        <v>0.59948499999999993</v>
      </c>
      <c r="Q154" s="14">
        <f t="shared" si="2"/>
        <v>8.6563419999999986</v>
      </c>
      <c r="R154" s="14">
        <f t="shared" si="2"/>
        <v>8.2840157999999988</v>
      </c>
      <c r="S154" s="14">
        <f t="shared" si="2"/>
        <v>4.7093250000000015</v>
      </c>
      <c r="T154" s="14">
        <f t="shared" si="2"/>
        <v>5.0381650000000002</v>
      </c>
      <c r="U154" s="14">
        <f t="shared" si="2"/>
        <v>3.097600000000001E-2</v>
      </c>
      <c r="V154" s="14">
        <f t="shared" si="2"/>
        <v>49.16895499999999</v>
      </c>
      <c r="W154" s="14">
        <f t="shared" si="2"/>
        <v>3.7275270000000003</v>
      </c>
      <c r="X154" s="14">
        <f t="shared" si="2"/>
        <v>2.2451151073000002</v>
      </c>
      <c r="Y154" s="14">
        <f t="shared" si="2"/>
        <v>2.6395260586</v>
      </c>
      <c r="Z154" s="14">
        <f t="shared" si="2"/>
        <v>1.2713940523000002</v>
      </c>
      <c r="AA154" s="14">
        <f t="shared" si="2"/>
        <v>1.5715310568</v>
      </c>
      <c r="AB154" s="14">
        <f t="shared" si="2"/>
        <v>7.7275664182025849</v>
      </c>
      <c r="AC154" s="14">
        <f t="shared" si="2"/>
        <v>0.31750941954000006</v>
      </c>
      <c r="AD154" s="14">
        <f t="shared" si="2"/>
        <v>5.1008417117810012</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23">
        <v>0.74645700000000004</v>
      </c>
      <c r="F157" s="23">
        <v>2.9158E-2</v>
      </c>
      <c r="G157" s="23">
        <v>5.8317000000000001E-2</v>
      </c>
      <c r="H157" s="23" t="s">
        <v>431</v>
      </c>
      <c r="I157" s="23">
        <v>1.1663E-2</v>
      </c>
      <c r="J157" s="23">
        <v>1.1663E-2</v>
      </c>
      <c r="K157" s="23">
        <v>1.1663E-2</v>
      </c>
      <c r="L157" s="23">
        <v>1.75E-3</v>
      </c>
      <c r="M157" s="23">
        <v>6.4148999999999998E-2</v>
      </c>
      <c r="N157" s="23" t="s">
        <v>431</v>
      </c>
      <c r="O157" s="23" t="s">
        <v>431</v>
      </c>
      <c r="P157" s="23" t="s">
        <v>431</v>
      </c>
      <c r="Q157" s="23" t="s">
        <v>431</v>
      </c>
      <c r="R157" s="23" t="s">
        <v>431</v>
      </c>
      <c r="S157" s="23" t="s">
        <v>431</v>
      </c>
      <c r="T157" s="23" t="s">
        <v>431</v>
      </c>
      <c r="U157" s="23" t="s">
        <v>431</v>
      </c>
      <c r="V157" s="23" t="s">
        <v>431</v>
      </c>
      <c r="W157" s="23" t="s">
        <v>431</v>
      </c>
      <c r="X157" s="23" t="s">
        <v>431</v>
      </c>
      <c r="Y157" s="23" t="s">
        <v>431</v>
      </c>
      <c r="Z157" s="23" t="s">
        <v>431</v>
      </c>
      <c r="AA157" s="23" t="s">
        <v>431</v>
      </c>
      <c r="AB157" s="23" t="s">
        <v>431</v>
      </c>
      <c r="AC157" s="23" t="s">
        <v>432</v>
      </c>
      <c r="AD157" s="23" t="s">
        <v>432</v>
      </c>
      <c r="AE157" s="63"/>
      <c r="AF157" s="23">
        <v>2507.6283600000002</v>
      </c>
      <c r="AG157" s="23" t="s">
        <v>432</v>
      </c>
      <c r="AH157" s="23" t="s">
        <v>432</v>
      </c>
      <c r="AI157" s="23" t="s">
        <v>432</v>
      </c>
      <c r="AJ157" s="23" t="s">
        <v>432</v>
      </c>
      <c r="AK157" s="23" t="s">
        <v>432</v>
      </c>
      <c r="AL157" s="57" t="s">
        <v>49</v>
      </c>
    </row>
    <row r="158" spans="1:38" s="1" customFormat="1" ht="26.25" customHeight="1" thickBot="1" x14ac:dyDescent="0.25">
      <c r="A158" s="57" t="s">
        <v>327</v>
      </c>
      <c r="B158" s="57" t="s">
        <v>330</v>
      </c>
      <c r="C158" s="108" t="s">
        <v>331</v>
      </c>
      <c r="D158" s="109"/>
      <c r="E158" s="23">
        <v>1.0170999999999999E-2</v>
      </c>
      <c r="F158" s="23">
        <v>9.8999999999999994E-5</v>
      </c>
      <c r="G158" s="23">
        <v>9.8700000000000003E-4</v>
      </c>
      <c r="H158" s="23" t="s">
        <v>431</v>
      </c>
      <c r="I158" s="23">
        <v>1.9699999999999999E-4</v>
      </c>
      <c r="J158" s="23">
        <v>1.9699999999999999E-4</v>
      </c>
      <c r="K158" s="23">
        <v>1.9699999999999999E-4</v>
      </c>
      <c r="L158" s="23">
        <v>3.0000000000000001E-5</v>
      </c>
      <c r="M158" s="23">
        <v>1.9750000000000002E-3</v>
      </c>
      <c r="N158" s="23" t="s">
        <v>431</v>
      </c>
      <c r="O158" s="23" t="s">
        <v>431</v>
      </c>
      <c r="P158" s="23" t="s">
        <v>431</v>
      </c>
      <c r="Q158" s="23" t="s">
        <v>431</v>
      </c>
      <c r="R158" s="23" t="s">
        <v>431</v>
      </c>
      <c r="S158" s="23" t="s">
        <v>431</v>
      </c>
      <c r="T158" s="23" t="s">
        <v>431</v>
      </c>
      <c r="U158" s="23" t="s">
        <v>431</v>
      </c>
      <c r="V158" s="23" t="s">
        <v>431</v>
      </c>
      <c r="W158" s="23" t="s">
        <v>431</v>
      </c>
      <c r="X158" s="23" t="s">
        <v>431</v>
      </c>
      <c r="Y158" s="23" t="s">
        <v>431</v>
      </c>
      <c r="Z158" s="23" t="s">
        <v>431</v>
      </c>
      <c r="AA158" s="23" t="s">
        <v>431</v>
      </c>
      <c r="AB158" s="23" t="s">
        <v>431</v>
      </c>
      <c r="AC158" s="23" t="s">
        <v>432</v>
      </c>
      <c r="AD158" s="23" t="s">
        <v>432</v>
      </c>
      <c r="AE158" s="63"/>
      <c r="AF158" s="23">
        <v>42.461651000000003</v>
      </c>
      <c r="AG158" s="23" t="s">
        <v>432</v>
      </c>
      <c r="AH158" s="23" t="s">
        <v>432</v>
      </c>
      <c r="AI158" s="23" t="s">
        <v>432</v>
      </c>
      <c r="AJ158" s="23" t="s">
        <v>432</v>
      </c>
      <c r="AK158" s="23" t="s">
        <v>432</v>
      </c>
      <c r="AL158" s="57" t="s">
        <v>49</v>
      </c>
    </row>
    <row r="159" spans="1:38" s="1" customFormat="1" ht="26.25" customHeight="1" thickBot="1" x14ac:dyDescent="0.25">
      <c r="A159" s="57" t="s">
        <v>332</v>
      </c>
      <c r="B159" s="57" t="s">
        <v>333</v>
      </c>
      <c r="C159" s="108" t="s">
        <v>411</v>
      </c>
      <c r="D159" s="109"/>
      <c r="E159" s="23">
        <v>21.963443999999999</v>
      </c>
      <c r="F159" s="23">
        <v>0.83553299999999997</v>
      </c>
      <c r="G159" s="23">
        <v>4.5140000000000002</v>
      </c>
      <c r="H159" s="23" t="s">
        <v>431</v>
      </c>
      <c r="I159" s="23">
        <v>0.99854799999999999</v>
      </c>
      <c r="J159" s="23">
        <v>1.0645150000000001</v>
      </c>
      <c r="K159" s="23">
        <v>1.0645150000000001</v>
      </c>
      <c r="L159" s="23">
        <v>0.16256200000000001</v>
      </c>
      <c r="M159" s="23">
        <v>2.1978</v>
      </c>
      <c r="N159" s="23">
        <v>4.5609999999999998E-2</v>
      </c>
      <c r="O159" s="23">
        <v>4.3699999999999998E-3</v>
      </c>
      <c r="P159" s="23">
        <v>7.5100000000000002E-3</v>
      </c>
      <c r="Q159" s="23">
        <v>0.10148</v>
      </c>
      <c r="R159" s="23">
        <v>0.10865</v>
      </c>
      <c r="S159" s="23">
        <v>0.31315999999999999</v>
      </c>
      <c r="T159" s="23">
        <v>4.6369999999999996</v>
      </c>
      <c r="U159" s="23">
        <v>4.5100000000000001E-2</v>
      </c>
      <c r="V159" s="23">
        <v>0.35639999999999999</v>
      </c>
      <c r="W159" s="23">
        <v>8.6209999999999995E-2</v>
      </c>
      <c r="X159" s="23" t="s">
        <v>431</v>
      </c>
      <c r="Y159" s="23" t="s">
        <v>431</v>
      </c>
      <c r="Z159" s="23" t="s">
        <v>431</v>
      </c>
      <c r="AA159" s="23" t="s">
        <v>431</v>
      </c>
      <c r="AB159" s="23" t="s">
        <v>431</v>
      </c>
      <c r="AC159" s="23">
        <v>3.2160000000000001E-2</v>
      </c>
      <c r="AD159" s="23">
        <v>8.5765999999999995E-2</v>
      </c>
      <c r="AE159" s="63"/>
      <c r="AF159" s="23">
        <v>12262</v>
      </c>
      <c r="AG159" s="23" t="s">
        <v>432</v>
      </c>
      <c r="AH159" s="23" t="s">
        <v>432</v>
      </c>
      <c r="AI159" s="23" t="s">
        <v>432</v>
      </c>
      <c r="AJ159" s="23" t="s">
        <v>432</v>
      </c>
      <c r="AK159" s="23" t="s">
        <v>432</v>
      </c>
      <c r="AL159" s="57" t="s">
        <v>49</v>
      </c>
    </row>
    <row r="160" spans="1:38" s="1" customFormat="1" ht="26.25" customHeight="1" thickBot="1" x14ac:dyDescent="0.25">
      <c r="A160" s="57" t="s">
        <v>334</v>
      </c>
      <c r="B160" s="57" t="s">
        <v>335</v>
      </c>
      <c r="C160" s="108" t="s">
        <v>336</v>
      </c>
      <c r="D160" s="109"/>
      <c r="E160" s="23" t="s">
        <v>430</v>
      </c>
      <c r="F160" s="23" t="s">
        <v>430</v>
      </c>
      <c r="G160" s="23" t="s">
        <v>430</v>
      </c>
      <c r="H160" s="23" t="s">
        <v>430</v>
      </c>
      <c r="I160" s="23" t="s">
        <v>430</v>
      </c>
      <c r="J160" s="23" t="s">
        <v>430</v>
      </c>
      <c r="K160" s="23" t="s">
        <v>430</v>
      </c>
      <c r="L160" s="23" t="s">
        <v>430</v>
      </c>
      <c r="M160" s="23" t="s">
        <v>430</v>
      </c>
      <c r="N160" s="23" t="s">
        <v>430</v>
      </c>
      <c r="O160" s="23" t="s">
        <v>430</v>
      </c>
      <c r="P160" s="23" t="s">
        <v>430</v>
      </c>
      <c r="Q160" s="23" t="s">
        <v>430</v>
      </c>
      <c r="R160" s="23" t="s">
        <v>430</v>
      </c>
      <c r="S160" s="23" t="s">
        <v>430</v>
      </c>
      <c r="T160" s="23" t="s">
        <v>430</v>
      </c>
      <c r="U160" s="23" t="s">
        <v>430</v>
      </c>
      <c r="V160" s="23" t="s">
        <v>430</v>
      </c>
      <c r="W160" s="23" t="s">
        <v>430</v>
      </c>
      <c r="X160" s="23" t="s">
        <v>430</v>
      </c>
      <c r="Y160" s="23" t="s">
        <v>430</v>
      </c>
      <c r="Z160" s="23" t="s">
        <v>430</v>
      </c>
      <c r="AA160" s="23" t="s">
        <v>430</v>
      </c>
      <c r="AB160" s="23" t="s">
        <v>430</v>
      </c>
      <c r="AC160" s="23" t="s">
        <v>430</v>
      </c>
      <c r="AD160" s="23" t="s">
        <v>430</v>
      </c>
      <c r="AE160" s="63"/>
      <c r="AF160" s="23" t="s">
        <v>430</v>
      </c>
      <c r="AG160" s="23" t="s">
        <v>430</v>
      </c>
      <c r="AH160" s="23" t="s">
        <v>430</v>
      </c>
      <c r="AI160" s="23" t="s">
        <v>430</v>
      </c>
      <c r="AJ160" s="23" t="s">
        <v>430</v>
      </c>
      <c r="AK160" s="23" t="s">
        <v>430</v>
      </c>
      <c r="AL160" s="57" t="s">
        <v>49</v>
      </c>
    </row>
    <row r="161" spans="1:38" s="2" customFormat="1" ht="26.25" customHeight="1" thickBot="1" x14ac:dyDescent="0.25">
      <c r="A161" s="58" t="s">
        <v>334</v>
      </c>
      <c r="B161" s="58" t="s">
        <v>337</v>
      </c>
      <c r="C161" s="110" t="s">
        <v>338</v>
      </c>
      <c r="D161" s="111"/>
      <c r="E161" s="23" t="s">
        <v>430</v>
      </c>
      <c r="F161" s="23" t="s">
        <v>430</v>
      </c>
      <c r="G161" s="23" t="s">
        <v>430</v>
      </c>
      <c r="H161" s="23" t="s">
        <v>430</v>
      </c>
      <c r="I161" s="23" t="s">
        <v>430</v>
      </c>
      <c r="J161" s="23" t="s">
        <v>430</v>
      </c>
      <c r="K161" s="23" t="s">
        <v>430</v>
      </c>
      <c r="L161" s="23" t="s">
        <v>430</v>
      </c>
      <c r="M161" s="23" t="s">
        <v>430</v>
      </c>
      <c r="N161" s="23" t="s">
        <v>430</v>
      </c>
      <c r="O161" s="23" t="s">
        <v>430</v>
      </c>
      <c r="P161" s="23" t="s">
        <v>430</v>
      </c>
      <c r="Q161" s="23" t="s">
        <v>430</v>
      </c>
      <c r="R161" s="23" t="s">
        <v>430</v>
      </c>
      <c r="S161" s="23" t="s">
        <v>430</v>
      </c>
      <c r="T161" s="23" t="s">
        <v>430</v>
      </c>
      <c r="U161" s="23" t="s">
        <v>430</v>
      </c>
      <c r="V161" s="23" t="s">
        <v>430</v>
      </c>
      <c r="W161" s="23" t="s">
        <v>430</v>
      </c>
      <c r="X161" s="23" t="s">
        <v>430</v>
      </c>
      <c r="Y161" s="23" t="s">
        <v>430</v>
      </c>
      <c r="Z161" s="23" t="s">
        <v>430</v>
      </c>
      <c r="AA161" s="23" t="s">
        <v>430</v>
      </c>
      <c r="AB161" s="23" t="s">
        <v>430</v>
      </c>
      <c r="AC161" s="23" t="s">
        <v>430</v>
      </c>
      <c r="AD161" s="23" t="s">
        <v>430</v>
      </c>
      <c r="AE161" s="64"/>
      <c r="AF161" s="23" t="s">
        <v>430</v>
      </c>
      <c r="AG161" s="23" t="s">
        <v>430</v>
      </c>
      <c r="AH161" s="23" t="s">
        <v>430</v>
      </c>
      <c r="AI161" s="23" t="s">
        <v>430</v>
      </c>
      <c r="AJ161" s="23" t="s">
        <v>430</v>
      </c>
      <c r="AK161" s="23" t="s">
        <v>430</v>
      </c>
      <c r="AL161" s="58" t="s">
        <v>412</v>
      </c>
    </row>
    <row r="162" spans="1:38" s="2" customFormat="1" ht="26.25" customHeight="1" thickBot="1" x14ac:dyDescent="0.25">
      <c r="A162" s="59" t="s">
        <v>339</v>
      </c>
      <c r="B162" s="59" t="s">
        <v>340</v>
      </c>
      <c r="C162" s="112" t="s">
        <v>341</v>
      </c>
      <c r="D162" s="113"/>
      <c r="E162" s="25" t="s">
        <v>430</v>
      </c>
      <c r="F162" s="25" t="s">
        <v>430</v>
      </c>
      <c r="G162" s="25" t="s">
        <v>430</v>
      </c>
      <c r="H162" s="25" t="s">
        <v>430</v>
      </c>
      <c r="I162" s="25" t="s">
        <v>430</v>
      </c>
      <c r="J162" s="25" t="s">
        <v>430</v>
      </c>
      <c r="K162" s="25" t="s">
        <v>430</v>
      </c>
      <c r="L162" s="25" t="s">
        <v>430</v>
      </c>
      <c r="M162" s="25" t="s">
        <v>430</v>
      </c>
      <c r="N162" s="25" t="s">
        <v>430</v>
      </c>
      <c r="O162" s="25" t="s">
        <v>430</v>
      </c>
      <c r="P162" s="25" t="s">
        <v>430</v>
      </c>
      <c r="Q162" s="25" t="s">
        <v>430</v>
      </c>
      <c r="R162" s="25" t="s">
        <v>430</v>
      </c>
      <c r="S162" s="25" t="s">
        <v>430</v>
      </c>
      <c r="T162" s="25" t="s">
        <v>430</v>
      </c>
      <c r="U162" s="25" t="s">
        <v>430</v>
      </c>
      <c r="V162" s="25" t="s">
        <v>430</v>
      </c>
      <c r="W162" s="25" t="s">
        <v>430</v>
      </c>
      <c r="X162" s="25" t="s">
        <v>430</v>
      </c>
      <c r="Y162" s="25" t="s">
        <v>430</v>
      </c>
      <c r="Z162" s="25" t="s">
        <v>430</v>
      </c>
      <c r="AA162" s="25" t="s">
        <v>430</v>
      </c>
      <c r="AB162" s="25" t="s">
        <v>430</v>
      </c>
      <c r="AC162" s="25" t="s">
        <v>430</v>
      </c>
      <c r="AD162" s="25" t="s">
        <v>430</v>
      </c>
      <c r="AE162" s="64"/>
      <c r="AF162" s="25" t="s">
        <v>430</v>
      </c>
      <c r="AG162" s="25" t="s">
        <v>430</v>
      </c>
      <c r="AH162" s="25" t="s">
        <v>430</v>
      </c>
      <c r="AI162" s="25" t="s">
        <v>430</v>
      </c>
      <c r="AJ162" s="25" t="s">
        <v>430</v>
      </c>
      <c r="AK162" s="25" t="s">
        <v>430</v>
      </c>
      <c r="AL162" s="59" t="s">
        <v>412</v>
      </c>
    </row>
    <row r="163" spans="1:38" s="2" customFormat="1" ht="26.25" customHeight="1" thickBot="1" x14ac:dyDescent="0.25">
      <c r="A163" s="59" t="s">
        <v>339</v>
      </c>
      <c r="B163" s="59" t="s">
        <v>342</v>
      </c>
      <c r="C163" s="112" t="s">
        <v>343</v>
      </c>
      <c r="D163" s="113"/>
      <c r="E163" s="25">
        <v>3.3827000000000003E-2</v>
      </c>
      <c r="F163" s="25">
        <v>0.101481</v>
      </c>
      <c r="G163" s="25">
        <v>6.7650000000000002E-3</v>
      </c>
      <c r="H163" s="25">
        <v>6.7650000000000002E-3</v>
      </c>
      <c r="I163" s="25">
        <v>0.46165699999999998</v>
      </c>
      <c r="J163" s="25">
        <v>0.56424799999999997</v>
      </c>
      <c r="K163" s="25">
        <v>0.87202000000000002</v>
      </c>
      <c r="L163" s="25">
        <v>4.1549000000000003E-2</v>
      </c>
      <c r="M163" s="25">
        <v>1.01481</v>
      </c>
      <c r="N163" s="25" t="s">
        <v>431</v>
      </c>
      <c r="O163" s="25" t="s">
        <v>431</v>
      </c>
      <c r="P163" s="25" t="s">
        <v>431</v>
      </c>
      <c r="Q163" s="25" t="s">
        <v>431</v>
      </c>
      <c r="R163" s="25" t="s">
        <v>431</v>
      </c>
      <c r="S163" s="25" t="s">
        <v>431</v>
      </c>
      <c r="T163" s="25" t="s">
        <v>431</v>
      </c>
      <c r="U163" s="25" t="s">
        <v>431</v>
      </c>
      <c r="V163" s="25" t="s">
        <v>431</v>
      </c>
      <c r="W163" s="25" t="s">
        <v>431</v>
      </c>
      <c r="X163" s="25" t="s">
        <v>431</v>
      </c>
      <c r="Y163" s="25" t="s">
        <v>431</v>
      </c>
      <c r="Z163" s="25" t="s">
        <v>431</v>
      </c>
      <c r="AA163" s="25" t="s">
        <v>431</v>
      </c>
      <c r="AB163" s="25" t="s">
        <v>431</v>
      </c>
      <c r="AC163" s="25" t="s">
        <v>431</v>
      </c>
      <c r="AD163" s="25" t="s">
        <v>432</v>
      </c>
      <c r="AE163" s="64"/>
      <c r="AF163" s="25" t="s">
        <v>432</v>
      </c>
      <c r="AG163" s="25" t="s">
        <v>432</v>
      </c>
      <c r="AH163" s="25" t="s">
        <v>432</v>
      </c>
      <c r="AI163" s="25" t="s">
        <v>432</v>
      </c>
      <c r="AJ163" s="25" t="s">
        <v>432</v>
      </c>
      <c r="AK163" s="25">
        <v>338.27</v>
      </c>
      <c r="AL163" s="59" t="s">
        <v>344</v>
      </c>
    </row>
    <row r="164" spans="1:38" s="2" customFormat="1" ht="26.25" customHeight="1" thickBot="1" x14ac:dyDescent="0.25">
      <c r="A164" s="59" t="s">
        <v>339</v>
      </c>
      <c r="B164" s="59" t="s">
        <v>345</v>
      </c>
      <c r="C164" s="112" t="s">
        <v>346</v>
      </c>
      <c r="D164" s="113"/>
      <c r="E164" s="25" t="s">
        <v>430</v>
      </c>
      <c r="F164" s="25" t="s">
        <v>431</v>
      </c>
      <c r="G164" s="25" t="s">
        <v>430</v>
      </c>
      <c r="H164" s="25" t="s">
        <v>430</v>
      </c>
      <c r="I164" s="25" t="s">
        <v>430</v>
      </c>
      <c r="J164" s="25" t="s">
        <v>430</v>
      </c>
      <c r="K164" s="25" t="s">
        <v>430</v>
      </c>
      <c r="L164" s="25" t="s">
        <v>430</v>
      </c>
      <c r="M164" s="25" t="s">
        <v>430</v>
      </c>
      <c r="N164" s="25" t="s">
        <v>430</v>
      </c>
      <c r="O164" s="25" t="s">
        <v>430</v>
      </c>
      <c r="P164" s="25" t="s">
        <v>430</v>
      </c>
      <c r="Q164" s="25" t="s">
        <v>430</v>
      </c>
      <c r="R164" s="25" t="s">
        <v>430</v>
      </c>
      <c r="S164" s="25" t="s">
        <v>430</v>
      </c>
      <c r="T164" s="25" t="s">
        <v>430</v>
      </c>
      <c r="U164" s="25" t="s">
        <v>430</v>
      </c>
      <c r="V164" s="25" t="s">
        <v>430</v>
      </c>
      <c r="W164" s="25" t="s">
        <v>430</v>
      </c>
      <c r="X164" s="25" t="s">
        <v>430</v>
      </c>
      <c r="Y164" s="25" t="s">
        <v>430</v>
      </c>
      <c r="Z164" s="25" t="s">
        <v>430</v>
      </c>
      <c r="AA164" s="25" t="s">
        <v>430</v>
      </c>
      <c r="AB164" s="25" t="s">
        <v>430</v>
      </c>
      <c r="AC164" s="25" t="s">
        <v>430</v>
      </c>
      <c r="AD164" s="25" t="s">
        <v>430</v>
      </c>
      <c r="AE164" s="68"/>
      <c r="AF164" s="25" t="s">
        <v>430</v>
      </c>
      <c r="AG164" s="25" t="s">
        <v>430</v>
      </c>
      <c r="AH164" s="25" t="s">
        <v>430</v>
      </c>
      <c r="AI164" s="25" t="s">
        <v>430</v>
      </c>
      <c r="AJ164" s="25" t="s">
        <v>430</v>
      </c>
      <c r="AK164" s="25" t="s">
        <v>432</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169:G169"/>
    <mergeCell ref="A170:G170"/>
    <mergeCell ref="A10:A12"/>
    <mergeCell ref="B10:D12"/>
    <mergeCell ref="W10:AD10"/>
    <mergeCell ref="E10:H11"/>
    <mergeCell ref="I10:L11"/>
    <mergeCell ref="M10:M11"/>
    <mergeCell ref="N10:P11"/>
    <mergeCell ref="Q10:V11"/>
    <mergeCell ref="AF10:AL11"/>
    <mergeCell ref="X11:AB11"/>
    <mergeCell ref="A166:G166"/>
    <mergeCell ref="A167:G167"/>
    <mergeCell ref="A168:G168"/>
  </mergeCells>
  <phoneticPr fontId="13" type="noConversion"/>
  <pageMargins left="0.7" right="0.7" top="0.78740157499999996" bottom="0.78740157499999996" header="0.3" footer="0.3"/>
  <pageSetup paperSize="9" scale="1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E56" activePane="bottomRight" state="frozen"/>
      <selection pane="topRight" activeCell="E1" sqref="E1"/>
      <selection pane="bottomLeft" activeCell="A14" sqref="A14"/>
      <selection pane="bottomRight" activeCell="L60" sqref="L60"/>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2017</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2017</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10.241258</v>
      </c>
      <c r="F14" s="143">
        <v>0.44683899999999999</v>
      </c>
      <c r="G14" s="143">
        <v>30.744340000000001</v>
      </c>
      <c r="H14" s="143">
        <v>0.246089</v>
      </c>
      <c r="I14" s="143">
        <v>2.324884</v>
      </c>
      <c r="J14" s="143">
        <v>4.0490709999999996</v>
      </c>
      <c r="K14" s="143">
        <v>4.5608620000000002</v>
      </c>
      <c r="L14" s="143">
        <v>0.32897500000000002</v>
      </c>
      <c r="M14" s="143">
        <v>6.1751709999999997</v>
      </c>
      <c r="N14" s="143">
        <v>31.703609</v>
      </c>
      <c r="O14" s="143">
        <v>0.53402899999999998</v>
      </c>
      <c r="P14" s="143">
        <v>0.53135299999999996</v>
      </c>
      <c r="Q14" s="143">
        <v>9.4353429999999996</v>
      </c>
      <c r="R14" s="143">
        <v>8.4300379999999997</v>
      </c>
      <c r="S14" s="143">
        <v>2.1125349999999998</v>
      </c>
      <c r="T14" s="143">
        <v>5.36747</v>
      </c>
      <c r="U14" s="143">
        <v>3.0000000000000001E-6</v>
      </c>
      <c r="V14" s="143">
        <v>43.052016000000002</v>
      </c>
      <c r="W14" s="143">
        <v>0.98288299999999995</v>
      </c>
      <c r="X14" s="143">
        <v>0.93064000000000002</v>
      </c>
      <c r="Y14" s="143">
        <v>1.23949</v>
      </c>
      <c r="Z14" s="143">
        <v>0.47503699999999999</v>
      </c>
      <c r="AA14" s="143">
        <v>0.46254000000000001</v>
      </c>
      <c r="AB14" s="143">
        <v>3.107707</v>
      </c>
      <c r="AC14" s="143">
        <v>8.8341000000000003E-2</v>
      </c>
      <c r="AD14" s="143">
        <v>3.28287</v>
      </c>
      <c r="AE14" s="60"/>
      <c r="AF14" s="143">
        <v>1965.572892017</v>
      </c>
      <c r="AG14" s="143">
        <v>117569.94065602601</v>
      </c>
      <c r="AH14" s="143">
        <v>6014.8029999999999</v>
      </c>
      <c r="AI14" s="143">
        <v>15536.691652196785</v>
      </c>
      <c r="AJ14" s="143">
        <v>2221.5015232850001</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0.304753</v>
      </c>
      <c r="F16" s="143">
        <v>0.63445600000000002</v>
      </c>
      <c r="G16" s="143">
        <v>1.721948</v>
      </c>
      <c r="H16" s="143">
        <v>0.19834399999999999</v>
      </c>
      <c r="I16" s="183">
        <v>0.125782</v>
      </c>
      <c r="J16" s="183">
        <v>0.269534</v>
      </c>
      <c r="K16" s="143">
        <v>0.35937799999999998</v>
      </c>
      <c r="L16" s="143">
        <v>2.3579999999999999E-3</v>
      </c>
      <c r="M16" s="143">
        <v>31.195753</v>
      </c>
      <c r="N16" s="143">
        <v>2.7629999999999998E-3</v>
      </c>
      <c r="O16" s="143">
        <v>6.0000000000000002E-6</v>
      </c>
      <c r="P16" s="143">
        <v>2.0999999999999999E-5</v>
      </c>
      <c r="Q16" s="143">
        <v>1.348E-3</v>
      </c>
      <c r="R16" s="143">
        <v>1.94E-4</v>
      </c>
      <c r="S16" s="143">
        <v>8.8500000000000004E-4</v>
      </c>
      <c r="T16" s="143">
        <v>4.44E-4</v>
      </c>
      <c r="U16" s="143">
        <v>8.9999999999999999E-8</v>
      </c>
      <c r="V16" s="143">
        <v>1.7118999999999999E-2</v>
      </c>
      <c r="W16" s="143">
        <v>2.1294E-2</v>
      </c>
      <c r="X16" s="143">
        <v>2.4580000000000001E-3</v>
      </c>
      <c r="Y16" s="143">
        <v>3.2399999999999998E-3</v>
      </c>
      <c r="Z16" s="143">
        <v>1.312E-3</v>
      </c>
      <c r="AA16" s="143">
        <v>1.201E-3</v>
      </c>
      <c r="AB16" s="143">
        <v>8.2109999999999995E-3</v>
      </c>
      <c r="AC16" s="143">
        <v>2.3000000000000001E-4</v>
      </c>
      <c r="AD16" s="143">
        <v>1.1877E-2</v>
      </c>
      <c r="AE16" s="60"/>
      <c r="AF16" s="143">
        <v>55.349029999999999</v>
      </c>
      <c r="AG16" s="143">
        <v>2341.8743999999997</v>
      </c>
      <c r="AH16" s="143">
        <v>182.96899999999999</v>
      </c>
      <c r="AI16" s="143">
        <v>36.347999999999999</v>
      </c>
      <c r="AJ16" s="143" t="s">
        <v>432</v>
      </c>
      <c r="AK16" s="143" t="s">
        <v>432</v>
      </c>
      <c r="AL16" s="49" t="s">
        <v>49</v>
      </c>
    </row>
    <row r="17" spans="1:38" s="2" customFormat="1" ht="26.25" customHeight="1" thickBot="1" x14ac:dyDescent="0.25">
      <c r="A17" s="70" t="s">
        <v>53</v>
      </c>
      <c r="B17" s="70" t="s">
        <v>58</v>
      </c>
      <c r="C17" s="71" t="s">
        <v>59</v>
      </c>
      <c r="D17" s="72"/>
      <c r="E17" s="143">
        <v>9.2500000000000004E-4</v>
      </c>
      <c r="F17" s="143">
        <v>5.1E-5</v>
      </c>
      <c r="G17" s="143">
        <v>8.1099999999999998E-4</v>
      </c>
      <c r="H17" s="143" t="s">
        <v>433</v>
      </c>
      <c r="I17" s="143">
        <v>6.816E-3</v>
      </c>
      <c r="J17" s="143">
        <v>1.3034E-2</v>
      </c>
      <c r="K17" s="143">
        <v>1.307E-2</v>
      </c>
      <c r="L17" s="143">
        <v>5.0799999999999999E-4</v>
      </c>
      <c r="M17" s="143">
        <v>6.0800000000000003E-3</v>
      </c>
      <c r="N17" s="143">
        <v>2.1999999999999999E-5</v>
      </c>
      <c r="O17" s="143">
        <v>1.3999999999999999E-4</v>
      </c>
      <c r="P17" s="143">
        <v>2.3E-5</v>
      </c>
      <c r="Q17" s="143">
        <v>4.3199999999999998E-4</v>
      </c>
      <c r="R17" s="143">
        <v>3.9999999999999998E-6</v>
      </c>
      <c r="S17" s="143">
        <v>4.8899999999999996E-4</v>
      </c>
      <c r="T17" s="143">
        <v>9.0000000000000002E-6</v>
      </c>
      <c r="U17" s="143" t="s">
        <v>432</v>
      </c>
      <c r="V17" s="143">
        <v>1.083E-3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432</v>
      </c>
      <c r="AL17" s="49" t="s">
        <v>49</v>
      </c>
    </row>
    <row r="18" spans="1:38" s="2" customFormat="1" ht="26.25" customHeight="1" thickBot="1" x14ac:dyDescent="0.25">
      <c r="A18" s="70" t="s">
        <v>53</v>
      </c>
      <c r="B18" s="70" t="s">
        <v>60</v>
      </c>
      <c r="C18" s="71" t="s">
        <v>61</v>
      </c>
      <c r="D18" s="72"/>
      <c r="E18" s="143">
        <v>6.0159999999999996E-3</v>
      </c>
      <c r="F18" s="143">
        <v>4.8500000000000003E-4</v>
      </c>
      <c r="G18" s="143">
        <v>1.2448000000000001E-2</v>
      </c>
      <c r="H18" s="143" t="s">
        <v>433</v>
      </c>
      <c r="I18" s="143">
        <v>5.3000000000000001E-5</v>
      </c>
      <c r="J18" s="143">
        <v>2.81E-4</v>
      </c>
      <c r="K18" s="143">
        <v>4.1380000000000002E-3</v>
      </c>
      <c r="L18" s="143">
        <v>3.0000000000000001E-6</v>
      </c>
      <c r="M18" s="143">
        <v>7.4859999999999996E-3</v>
      </c>
      <c r="N18" s="184">
        <v>0.12759999999999999</v>
      </c>
      <c r="O18" s="143" t="s">
        <v>432</v>
      </c>
      <c r="P18" s="143" t="s">
        <v>432</v>
      </c>
      <c r="Q18" s="183">
        <v>6.0000000000000002E-5</v>
      </c>
      <c r="R18" s="143" t="s">
        <v>432</v>
      </c>
      <c r="S18" s="183">
        <v>1E-4</v>
      </c>
      <c r="T18" s="143" t="s">
        <v>432</v>
      </c>
      <c r="U18" s="143" t="s">
        <v>432</v>
      </c>
      <c r="V18" s="143" t="s">
        <v>432</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432</v>
      </c>
      <c r="AL18" s="49" t="s">
        <v>49</v>
      </c>
    </row>
    <row r="19" spans="1:38" s="2" customFormat="1" ht="26.25" customHeight="1" thickBot="1" x14ac:dyDescent="0.25">
      <c r="A19" s="70" t="s">
        <v>53</v>
      </c>
      <c r="B19" s="70" t="s">
        <v>62</v>
      </c>
      <c r="C19" s="71" t="s">
        <v>63</v>
      </c>
      <c r="D19" s="72"/>
      <c r="E19" s="143">
        <v>2.539E-3</v>
      </c>
      <c r="F19" s="143">
        <v>2.52E-4</v>
      </c>
      <c r="G19" s="143">
        <v>5.8299999999999997E-4</v>
      </c>
      <c r="H19" s="143" t="s">
        <v>433</v>
      </c>
      <c r="I19" s="143">
        <v>2.9E-4</v>
      </c>
      <c r="J19" s="143">
        <v>3.5500000000000001E-4</v>
      </c>
      <c r="K19" s="143">
        <v>4.26E-4</v>
      </c>
      <c r="L19" s="143">
        <v>1.54E-4</v>
      </c>
      <c r="M19" s="143">
        <v>2.3760000000000001E-3</v>
      </c>
      <c r="N19" s="143">
        <v>8.1000000000000004E-5</v>
      </c>
      <c r="O19" s="143" t="s">
        <v>432</v>
      </c>
      <c r="P19" s="143" t="s">
        <v>432</v>
      </c>
      <c r="Q19" s="143">
        <v>4.1999999999999998E-5</v>
      </c>
      <c r="R19" s="143">
        <v>1.0000000000000001E-5</v>
      </c>
      <c r="S19" s="143">
        <v>5.0000000000000002E-5</v>
      </c>
      <c r="T19" s="143">
        <v>2.0000000000000002E-5</v>
      </c>
      <c r="U19" s="143" t="s">
        <v>432</v>
      </c>
      <c r="V19" s="143">
        <v>3.0699999999999998E-4</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432</v>
      </c>
      <c r="AL19" s="49" t="s">
        <v>49</v>
      </c>
    </row>
    <row r="20" spans="1:38" s="2" customFormat="1" ht="26.25" customHeight="1" thickBot="1" x14ac:dyDescent="0.25">
      <c r="A20" s="70" t="s">
        <v>53</v>
      </c>
      <c r="B20" s="70" t="s">
        <v>64</v>
      </c>
      <c r="C20" s="71" t="s">
        <v>65</v>
      </c>
      <c r="D20" s="72"/>
      <c r="E20" s="143">
        <v>9.5785999999999996E-2</v>
      </c>
      <c r="F20" s="143">
        <v>1.7002E-2</v>
      </c>
      <c r="G20" s="143">
        <v>0.12264600000000001</v>
      </c>
      <c r="H20" s="143">
        <v>9.4210000000000006E-3</v>
      </c>
      <c r="I20" s="143">
        <v>0.153305</v>
      </c>
      <c r="J20" s="143">
        <v>0.16012000000000001</v>
      </c>
      <c r="K20" s="143">
        <v>0.19142400000000001</v>
      </c>
      <c r="L20" s="143">
        <v>3.5833999999999998E-2</v>
      </c>
      <c r="M20" s="143">
        <v>0.17427500000000001</v>
      </c>
      <c r="N20" s="143">
        <v>2.8832E-2</v>
      </c>
      <c r="O20" s="143">
        <v>7.3499999999999998E-4</v>
      </c>
      <c r="P20" s="143">
        <v>1.27E-4</v>
      </c>
      <c r="Q20" s="143">
        <v>1.5699999999999999E-4</v>
      </c>
      <c r="R20" s="143">
        <v>4.9569999999999996E-3</v>
      </c>
      <c r="S20" s="143">
        <v>7.2599999999999997E-4</v>
      </c>
      <c r="T20" s="143">
        <v>5.849E-3</v>
      </c>
      <c r="U20" s="143">
        <v>0</v>
      </c>
      <c r="V20" s="143">
        <v>6.7527000000000004E-2</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432</v>
      </c>
      <c r="AL20" s="49" t="s">
        <v>49</v>
      </c>
    </row>
    <row r="21" spans="1:38" s="2" customFormat="1" ht="26.25" customHeight="1" thickBot="1" x14ac:dyDescent="0.25">
      <c r="A21" s="70" t="s">
        <v>53</v>
      </c>
      <c r="B21" s="70" t="s">
        <v>66</v>
      </c>
      <c r="C21" s="71" t="s">
        <v>67</v>
      </c>
      <c r="D21" s="72"/>
      <c r="E21" s="143">
        <v>8.1858E-2</v>
      </c>
      <c r="F21" s="143">
        <v>1.2069E-2</v>
      </c>
      <c r="G21" s="143">
        <v>5.3879999999999997E-2</v>
      </c>
      <c r="H21" s="143">
        <v>1.7650000000000001E-3</v>
      </c>
      <c r="I21" s="143">
        <v>1.4896E-2</v>
      </c>
      <c r="J21" s="143">
        <v>1.6773E-2</v>
      </c>
      <c r="K21" s="143">
        <v>2.3616000000000002E-2</v>
      </c>
      <c r="L21" s="143">
        <v>7.6629999999999997E-3</v>
      </c>
      <c r="M21" s="143">
        <v>0.15814</v>
      </c>
      <c r="N21" s="143">
        <v>5.0159999999999996E-3</v>
      </c>
      <c r="O21" s="143">
        <v>2.8E-5</v>
      </c>
      <c r="P21" s="143">
        <v>7.9999999999999996E-6</v>
      </c>
      <c r="Q21" s="143">
        <v>2.14E-3</v>
      </c>
      <c r="R21" s="143">
        <v>4.1899999999999999E-4</v>
      </c>
      <c r="S21" s="143">
        <v>1.635E-3</v>
      </c>
      <c r="T21" s="143">
        <v>3.4269999999999999E-3</v>
      </c>
      <c r="U21" s="143">
        <v>0</v>
      </c>
      <c r="V21" s="143">
        <v>2.4792999999999999E-2</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432</v>
      </c>
      <c r="AL21" s="49" t="s">
        <v>49</v>
      </c>
    </row>
    <row r="22" spans="1:38" s="2" customFormat="1" ht="26.25" customHeight="1" thickBot="1" x14ac:dyDescent="0.25">
      <c r="A22" s="70" t="s">
        <v>53</v>
      </c>
      <c r="B22" s="74" t="s">
        <v>68</v>
      </c>
      <c r="C22" s="71" t="s">
        <v>69</v>
      </c>
      <c r="D22" s="72"/>
      <c r="E22" s="143">
        <v>1.0751059999999999</v>
      </c>
      <c r="F22" s="143">
        <v>2.1557E-2</v>
      </c>
      <c r="G22" s="143">
        <v>0.32539499999999999</v>
      </c>
      <c r="H22" s="143">
        <v>0</v>
      </c>
      <c r="I22" s="183">
        <v>2.4251999999999999E-2</v>
      </c>
      <c r="J22" s="183">
        <v>3.1633000000000001E-2</v>
      </c>
      <c r="K22" s="183">
        <v>9.1191999999999995E-2</v>
      </c>
      <c r="L22" s="183">
        <v>1.24817E-2</v>
      </c>
      <c r="M22" s="143">
        <v>0.76926099999999997</v>
      </c>
      <c r="N22" s="143">
        <v>2.0555E-2</v>
      </c>
      <c r="O22" s="143">
        <v>5.4900000000000001E-4</v>
      </c>
      <c r="P22" s="143">
        <v>1.4760000000000001E-3</v>
      </c>
      <c r="Q22" s="143">
        <v>8.1829999999999993E-3</v>
      </c>
      <c r="R22" s="143">
        <v>3.0070000000000001E-3</v>
      </c>
      <c r="S22" s="143">
        <v>9.7429999999999999E-3</v>
      </c>
      <c r="T22" s="143">
        <v>5.4130000000000003E-3</v>
      </c>
      <c r="U22" s="143">
        <v>1.9000000000000001E-5</v>
      </c>
      <c r="V22" s="143">
        <v>8.6745000000000003E-2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432</v>
      </c>
      <c r="AL22" s="49" t="s">
        <v>49</v>
      </c>
    </row>
    <row r="23" spans="1:38" s="2" customFormat="1" ht="26.25" customHeight="1" thickBot="1" x14ac:dyDescent="0.25">
      <c r="A23" s="70" t="s">
        <v>70</v>
      </c>
      <c r="B23" s="74" t="s">
        <v>393</v>
      </c>
      <c r="C23" s="71" t="s">
        <v>389</v>
      </c>
      <c r="D23" s="117"/>
      <c r="E23" s="143">
        <v>1.1063510000000001</v>
      </c>
      <c r="F23" s="143">
        <v>0.18712999999999999</v>
      </c>
      <c r="G23" s="143">
        <v>7.4100000000000001E-4</v>
      </c>
      <c r="H23" s="143">
        <v>2.7999999999999998E-4</v>
      </c>
      <c r="I23" s="143">
        <v>7.0133000000000001E-2</v>
      </c>
      <c r="J23" s="143">
        <v>7.0133000000000001E-2</v>
      </c>
      <c r="K23" s="143">
        <v>7.0133000000000001E-2</v>
      </c>
      <c r="L23" s="143">
        <v>4.3173999999999997E-2</v>
      </c>
      <c r="M23" s="143">
        <v>3.4373860000000001</v>
      </c>
      <c r="N23" s="143">
        <v>2.01E-2</v>
      </c>
      <c r="O23" s="143">
        <v>3.6999999999999999E-4</v>
      </c>
      <c r="P23" s="143" t="s">
        <v>431</v>
      </c>
      <c r="Q23" s="143" t="s">
        <v>431</v>
      </c>
      <c r="R23" s="143">
        <v>1.8519999999999999E-3</v>
      </c>
      <c r="S23" s="143">
        <v>6.2959000000000001E-2</v>
      </c>
      <c r="T23" s="143">
        <v>2.5920000000000001E-3</v>
      </c>
      <c r="U23" s="143">
        <v>3.6999999999999999E-4</v>
      </c>
      <c r="V23" s="143">
        <v>3.7034999999999998E-2</v>
      </c>
      <c r="W23" s="143" t="s">
        <v>431</v>
      </c>
      <c r="X23" s="143">
        <v>1.1509999999999999E-3</v>
      </c>
      <c r="Y23" s="143">
        <v>1.812E-3</v>
      </c>
      <c r="Z23" s="143" t="s">
        <v>431</v>
      </c>
      <c r="AA23" s="143" t="s">
        <v>431</v>
      </c>
      <c r="AB23" s="143">
        <v>2.9629999999999999E-3</v>
      </c>
      <c r="AC23" s="143" t="s">
        <v>432</v>
      </c>
      <c r="AD23" s="143" t="s">
        <v>432</v>
      </c>
      <c r="AE23" s="60"/>
      <c r="AF23" s="143">
        <v>1574.346763</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0.85214599999999996</v>
      </c>
      <c r="F24" s="143">
        <v>0.75731599999999999</v>
      </c>
      <c r="G24" s="143">
        <v>5.1622940000000002</v>
      </c>
      <c r="H24" s="143">
        <v>0.242589</v>
      </c>
      <c r="I24" s="143">
        <v>2.6282990000000002</v>
      </c>
      <c r="J24" s="143">
        <v>2.868627</v>
      </c>
      <c r="K24" s="143">
        <v>3.146728</v>
      </c>
      <c r="L24" s="143">
        <v>0.73625200000000002</v>
      </c>
      <c r="M24" s="143">
        <v>8.3188800000000001</v>
      </c>
      <c r="N24" s="143">
        <v>0.69747199999999998</v>
      </c>
      <c r="O24" s="143">
        <v>1.9785000000000001E-2</v>
      </c>
      <c r="P24" s="143">
        <v>4.4180000000000001E-3</v>
      </c>
      <c r="Q24" s="143">
        <v>2.4691000000000001E-2</v>
      </c>
      <c r="R24" s="143">
        <v>0.13109399999999999</v>
      </c>
      <c r="S24" s="143">
        <v>2.1108999999999999E-2</v>
      </c>
      <c r="T24" s="143">
        <v>0.125641</v>
      </c>
      <c r="U24" s="143">
        <v>5.1999999999999997E-5</v>
      </c>
      <c r="V24" s="143">
        <v>1.390023</v>
      </c>
      <c r="W24" s="143">
        <v>0.51995599999999997</v>
      </c>
      <c r="X24" s="143">
        <v>0.419074</v>
      </c>
      <c r="Y24" s="143">
        <v>0.55785499999999999</v>
      </c>
      <c r="Z24" s="143">
        <v>0.21076700000000001</v>
      </c>
      <c r="AA24" s="143">
        <v>0.20896600000000001</v>
      </c>
      <c r="AB24" s="72">
        <v>1.3966620000000001</v>
      </c>
      <c r="AC24" s="143">
        <v>4.2507000000000003E-2</v>
      </c>
      <c r="AD24" s="143">
        <v>1.3688910000000001</v>
      </c>
      <c r="AE24" s="60"/>
      <c r="AF24" s="72">
        <v>994.10699999999997</v>
      </c>
      <c r="AG24" s="143">
        <v>2685.209188229644</v>
      </c>
      <c r="AH24" s="143">
        <v>4461.1959999999999</v>
      </c>
      <c r="AI24" s="143">
        <v>8505.372036132725</v>
      </c>
      <c r="AJ24" s="143">
        <v>1329.99774144</v>
      </c>
      <c r="AK24" s="143" t="s">
        <v>432</v>
      </c>
      <c r="AL24" s="49" t="s">
        <v>49</v>
      </c>
    </row>
    <row r="25" spans="1:38" s="2" customFormat="1" ht="26.25" customHeight="1" thickBot="1" x14ac:dyDescent="0.25">
      <c r="A25" s="70" t="s">
        <v>73</v>
      </c>
      <c r="B25" s="74" t="s">
        <v>74</v>
      </c>
      <c r="C25" s="76" t="s">
        <v>75</v>
      </c>
      <c r="D25" s="72"/>
      <c r="E25" s="143">
        <v>8.7329000000000004E-2</v>
      </c>
      <c r="F25" s="143">
        <v>1.3148E-2</v>
      </c>
      <c r="G25" s="143">
        <v>8.5929999999999999E-3</v>
      </c>
      <c r="H25" s="143" t="s">
        <v>431</v>
      </c>
      <c r="I25" s="143">
        <v>5.44E-4</v>
      </c>
      <c r="J25" s="143">
        <v>5.44E-4</v>
      </c>
      <c r="K25" s="143">
        <v>5.44E-4</v>
      </c>
      <c r="L25" s="143">
        <v>2.61E-4</v>
      </c>
      <c r="M25" s="143">
        <v>0.15717999999999999</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382.47730300000001</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1.712E-3</v>
      </c>
      <c r="F26" s="143">
        <v>3.2550000000000001E-3</v>
      </c>
      <c r="G26" s="143">
        <v>3.0200000000000002E-4</v>
      </c>
      <c r="H26" s="143" t="s">
        <v>431</v>
      </c>
      <c r="I26" s="143">
        <v>1.5999999999999999E-5</v>
      </c>
      <c r="J26" s="143">
        <v>1.5999999999999999E-5</v>
      </c>
      <c r="K26" s="143">
        <v>1.5999999999999999E-5</v>
      </c>
      <c r="L26" s="143">
        <v>6.9999999999999999E-6</v>
      </c>
      <c r="M26" s="143">
        <v>3.8767999999999997E-2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14.395110000000001</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3.1689769999999999</v>
      </c>
      <c r="F27" s="183">
        <v>0.98108300000000004</v>
      </c>
      <c r="G27" s="183">
        <v>5.7829999999999999E-3</v>
      </c>
      <c r="H27" s="183">
        <v>0.13384699999999999</v>
      </c>
      <c r="I27" s="183">
        <v>0.14310100000000001</v>
      </c>
      <c r="J27" s="183">
        <v>0.14310100000000001</v>
      </c>
      <c r="K27" s="183">
        <v>0.14310100000000001</v>
      </c>
      <c r="L27" s="183">
        <v>0.11056199999999999</v>
      </c>
      <c r="M27" s="183">
        <v>9.7215480000000003</v>
      </c>
      <c r="N27" s="183">
        <v>5.0199999999999995E-4</v>
      </c>
      <c r="O27" s="183">
        <v>5.2599999999999999E-3</v>
      </c>
      <c r="P27" s="183">
        <v>3.3570000000000002E-3</v>
      </c>
      <c r="Q27" s="143">
        <v>9.6000000000000002E-5</v>
      </c>
      <c r="R27" s="183">
        <v>2.5457E-2</v>
      </c>
      <c r="S27" s="183">
        <v>0.88978599999999997</v>
      </c>
      <c r="T27" s="183">
        <v>3.6965999999999999E-2</v>
      </c>
      <c r="U27" s="183">
        <v>5.2500000000000003E-3</v>
      </c>
      <c r="V27" s="183">
        <v>0.52566800000000002</v>
      </c>
      <c r="W27" s="183">
        <v>0.21215600000000001</v>
      </c>
      <c r="X27" s="183">
        <v>8.2000000000000007E-3</v>
      </c>
      <c r="Y27" s="183">
        <v>9.2569999999999996E-3</v>
      </c>
      <c r="Z27" s="183">
        <v>7.1089999999999999E-3</v>
      </c>
      <c r="AA27" s="183">
        <v>8.0789999999999994E-3</v>
      </c>
      <c r="AB27" s="183">
        <v>3.2645E-2</v>
      </c>
      <c r="AC27" s="143">
        <v>2.1000000000000001E-4</v>
      </c>
      <c r="AD27" s="143">
        <v>5.1E-5</v>
      </c>
      <c r="AE27" s="60"/>
      <c r="AF27" s="183">
        <v>20989.838059000002</v>
      </c>
      <c r="AG27" s="143" t="s">
        <v>432</v>
      </c>
      <c r="AH27" s="143" t="s">
        <v>431</v>
      </c>
      <c r="AI27" s="183">
        <v>40.892122000000001</v>
      </c>
      <c r="AJ27" s="143" t="s">
        <v>432</v>
      </c>
      <c r="AK27" s="143" t="s">
        <v>432</v>
      </c>
      <c r="AL27" s="49" t="s">
        <v>49</v>
      </c>
    </row>
    <row r="28" spans="1:38" s="2" customFormat="1" ht="26.25" customHeight="1" thickBot="1" x14ac:dyDescent="0.25">
      <c r="A28" s="70" t="s">
        <v>78</v>
      </c>
      <c r="B28" s="70" t="s">
        <v>81</v>
      </c>
      <c r="C28" s="71" t="s">
        <v>82</v>
      </c>
      <c r="D28" s="72"/>
      <c r="E28" s="183">
        <v>1.050197</v>
      </c>
      <c r="F28" s="183">
        <v>6.0379000000000002E-2</v>
      </c>
      <c r="G28" s="143">
        <v>1.057E-3</v>
      </c>
      <c r="H28" s="183">
        <v>4.7999999999999996E-3</v>
      </c>
      <c r="I28" s="143">
        <v>3.2856999999999997E-2</v>
      </c>
      <c r="J28" s="143">
        <v>3.2856999999999997E-2</v>
      </c>
      <c r="K28" s="143">
        <v>3.2856999999999997E-2</v>
      </c>
      <c r="L28" s="143">
        <v>2.5634000000000001E-2</v>
      </c>
      <c r="M28" s="183">
        <v>0.60320399999999996</v>
      </c>
      <c r="N28" s="183">
        <v>5.1E-5</v>
      </c>
      <c r="O28" s="143">
        <v>7.18E-4</v>
      </c>
      <c r="P28" s="143">
        <v>4.6200000000000001E-4</v>
      </c>
      <c r="Q28" s="143">
        <v>1.0000000000000001E-5</v>
      </c>
      <c r="R28" s="183">
        <v>3.6709999999999998E-3</v>
      </c>
      <c r="S28" s="183">
        <v>0.122035</v>
      </c>
      <c r="T28" s="183">
        <v>5.019E-3</v>
      </c>
      <c r="U28" s="143">
        <v>7.1900000000000002E-4</v>
      </c>
      <c r="V28" s="183">
        <v>7.1956000000000006E-2</v>
      </c>
      <c r="W28" s="183">
        <v>2.9926999999999999E-2</v>
      </c>
      <c r="X28" s="143">
        <v>1.7340000000000001E-3</v>
      </c>
      <c r="Y28" s="143">
        <v>1.944E-3</v>
      </c>
      <c r="Z28" s="143">
        <v>1.5219999999999999E-3</v>
      </c>
      <c r="AA28" s="143">
        <v>1.627E-3</v>
      </c>
      <c r="AB28" s="143">
        <v>6.8269999999999997E-3</v>
      </c>
      <c r="AC28" s="143">
        <v>2.9E-5</v>
      </c>
      <c r="AD28" s="143">
        <v>6.0000000000000002E-6</v>
      </c>
      <c r="AE28" s="60"/>
      <c r="AF28" s="183">
        <v>3450.3533470000002</v>
      </c>
      <c r="AG28" s="143" t="s">
        <v>432</v>
      </c>
      <c r="AH28" s="143" t="s">
        <v>431</v>
      </c>
      <c r="AI28" s="183">
        <v>2.4120110000000001</v>
      </c>
      <c r="AJ28" s="143" t="s">
        <v>432</v>
      </c>
      <c r="AK28" s="143" t="s">
        <v>432</v>
      </c>
      <c r="AL28" s="49" t="s">
        <v>49</v>
      </c>
    </row>
    <row r="29" spans="1:38" s="2" customFormat="1" ht="26.25" customHeight="1" thickBot="1" x14ac:dyDescent="0.25">
      <c r="A29" s="70" t="s">
        <v>78</v>
      </c>
      <c r="B29" s="70" t="s">
        <v>83</v>
      </c>
      <c r="C29" s="71" t="s">
        <v>84</v>
      </c>
      <c r="D29" s="72"/>
      <c r="E29" s="183">
        <v>3.2733020000000002</v>
      </c>
      <c r="F29" s="183">
        <v>0.106225</v>
      </c>
      <c r="G29" s="143">
        <v>2.3500000000000001E-3</v>
      </c>
      <c r="H29" s="143">
        <v>4.9909999999999998E-3</v>
      </c>
      <c r="I29" s="143">
        <v>5.5517999999999998E-2</v>
      </c>
      <c r="J29" s="143">
        <v>5.5517999999999998E-2</v>
      </c>
      <c r="K29" s="143">
        <v>5.5517999999999998E-2</v>
      </c>
      <c r="L29" s="143">
        <v>3.7428999999999997E-2</v>
      </c>
      <c r="M29" s="183">
        <v>0.84185699999999997</v>
      </c>
      <c r="N29" s="183">
        <v>8.8999999999999995E-5</v>
      </c>
      <c r="O29" s="143">
        <v>6.2600000000000004E-4</v>
      </c>
      <c r="P29" s="143">
        <v>9.41E-4</v>
      </c>
      <c r="Q29" s="143">
        <v>1.8E-5</v>
      </c>
      <c r="R29" s="143">
        <v>4.1000000000000003E-3</v>
      </c>
      <c r="S29" s="183">
        <v>0.106243</v>
      </c>
      <c r="T29" s="143">
        <v>4.3499999999999997E-3</v>
      </c>
      <c r="U29" s="143">
        <v>6.3199999999999997E-4</v>
      </c>
      <c r="V29" s="143">
        <v>6.4092999999999997E-2</v>
      </c>
      <c r="W29" s="143">
        <v>3.5874000000000003E-2</v>
      </c>
      <c r="X29" s="143">
        <v>7.5600000000000005E-4</v>
      </c>
      <c r="Y29" s="143">
        <v>4.5779999999999996E-3</v>
      </c>
      <c r="Z29" s="143">
        <v>5.1149999999999998E-3</v>
      </c>
      <c r="AA29" s="143">
        <v>1.176E-3</v>
      </c>
      <c r="AB29" s="143">
        <v>1.1625E-2</v>
      </c>
      <c r="AC29" s="143">
        <v>2.9E-5</v>
      </c>
      <c r="AD29" s="143">
        <v>6.0000000000000002E-6</v>
      </c>
      <c r="AE29" s="60"/>
      <c r="AF29" s="183">
        <v>7484.5753210000003</v>
      </c>
      <c r="AG29" s="143" t="s">
        <v>432</v>
      </c>
      <c r="AH29" s="143" t="s">
        <v>431</v>
      </c>
      <c r="AI29" s="183">
        <v>2.4627859999999999</v>
      </c>
      <c r="AJ29" s="143" t="s">
        <v>432</v>
      </c>
      <c r="AK29" s="143" t="s">
        <v>432</v>
      </c>
      <c r="AL29" s="49" t="s">
        <v>49</v>
      </c>
    </row>
    <row r="30" spans="1:38" s="2" customFormat="1" ht="26.25" customHeight="1" thickBot="1" x14ac:dyDescent="0.25">
      <c r="A30" s="70" t="s">
        <v>78</v>
      </c>
      <c r="B30" s="70" t="s">
        <v>85</v>
      </c>
      <c r="C30" s="71" t="s">
        <v>86</v>
      </c>
      <c r="D30" s="72"/>
      <c r="E30" s="183">
        <v>1.3599999999999999E-2</v>
      </c>
      <c r="F30" s="183">
        <v>6.2352999999999999E-2</v>
      </c>
      <c r="G30" s="183">
        <v>2.9E-5</v>
      </c>
      <c r="H30" s="143">
        <v>1.36E-4</v>
      </c>
      <c r="I30" s="183">
        <v>1.0280000000000001E-3</v>
      </c>
      <c r="J30" s="183">
        <v>1.0280000000000001E-3</v>
      </c>
      <c r="K30" s="183">
        <v>1.0280000000000001E-3</v>
      </c>
      <c r="L30" s="183">
        <v>1.8200000000000001E-4</v>
      </c>
      <c r="M30" s="183">
        <v>0.530582</v>
      </c>
      <c r="N30" s="183">
        <v>3.9999999999999998E-6</v>
      </c>
      <c r="O30" s="143">
        <v>9.2E-5</v>
      </c>
      <c r="P30" s="183">
        <v>2.4000000000000001E-5</v>
      </c>
      <c r="Q30" s="143">
        <v>9.9999999999999995E-7</v>
      </c>
      <c r="R30" s="183">
        <v>4.0400000000000001E-4</v>
      </c>
      <c r="S30" s="183">
        <v>1.5692000000000001E-2</v>
      </c>
      <c r="T30" s="143">
        <v>6.4899999999999995E-4</v>
      </c>
      <c r="U30" s="143">
        <v>9.2E-5</v>
      </c>
      <c r="V30" s="143">
        <v>9.1640000000000003E-3</v>
      </c>
      <c r="W30" s="183">
        <v>1.31E-3</v>
      </c>
      <c r="X30" s="143">
        <v>2.3E-5</v>
      </c>
      <c r="Y30" s="143">
        <v>3.1999999999999999E-5</v>
      </c>
      <c r="Z30" s="143">
        <v>1.7E-5</v>
      </c>
      <c r="AA30" s="143">
        <v>3.6000000000000001E-5</v>
      </c>
      <c r="AB30" s="143">
        <v>1.08E-4</v>
      </c>
      <c r="AC30" s="143">
        <v>9.9999999999999995E-7</v>
      </c>
      <c r="AD30" s="143">
        <v>9.9999999999999995E-7</v>
      </c>
      <c r="AE30" s="60"/>
      <c r="AF30" s="183">
        <v>120.836151</v>
      </c>
      <c r="AG30" s="143" t="s">
        <v>432</v>
      </c>
      <c r="AH30" s="143" t="s">
        <v>431</v>
      </c>
      <c r="AI30" s="183">
        <v>0.436832</v>
      </c>
      <c r="AJ30" s="143" t="s">
        <v>432</v>
      </c>
      <c r="AK30" s="143" t="s">
        <v>432</v>
      </c>
      <c r="AL30" s="49" t="s">
        <v>49</v>
      </c>
    </row>
    <row r="31" spans="1:38" s="2" customFormat="1" ht="26.25" customHeight="1" thickBot="1" x14ac:dyDescent="0.25">
      <c r="A31" s="70" t="s">
        <v>78</v>
      </c>
      <c r="B31" s="70" t="s">
        <v>87</v>
      </c>
      <c r="C31" s="71" t="s">
        <v>88</v>
      </c>
      <c r="D31" s="72"/>
      <c r="E31" s="143" t="s">
        <v>432</v>
      </c>
      <c r="F31" s="183">
        <v>0.25038100000000002</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3">
        <v>0.10276</v>
      </c>
      <c r="J32" s="183">
        <v>0.19070400000000001</v>
      </c>
      <c r="K32" s="183">
        <v>0.25208199999999997</v>
      </c>
      <c r="L32" s="183">
        <v>4.3407000000000001E-2</v>
      </c>
      <c r="M32" s="143" t="s">
        <v>432</v>
      </c>
      <c r="N32" s="183">
        <v>0.25683400000000001</v>
      </c>
      <c r="O32" s="143">
        <v>1.1999999999999999E-3</v>
      </c>
      <c r="P32" s="143">
        <v>9.9999999999999995E-7</v>
      </c>
      <c r="Q32" s="143">
        <v>0</v>
      </c>
      <c r="R32" s="183">
        <v>9.5061999999999994E-2</v>
      </c>
      <c r="S32" s="183">
        <v>2.080524</v>
      </c>
      <c r="T32" s="183">
        <v>1.5103E-2</v>
      </c>
      <c r="U32" s="183">
        <v>2.055E-3</v>
      </c>
      <c r="V32" s="183">
        <v>0.81420700000000001</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9955.3767950000001</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3">
        <v>5.3967000000000001E-2</v>
      </c>
      <c r="J33" s="183">
        <v>9.9939E-2</v>
      </c>
      <c r="K33" s="183">
        <v>0.199878</v>
      </c>
      <c r="L33" s="143">
        <v>2.1199999999999999E-3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9955.3767950000001</v>
      </c>
      <c r="AL33" s="49" t="s">
        <v>413</v>
      </c>
    </row>
    <row r="34" spans="1:38" s="2" customFormat="1" ht="26.25" customHeight="1" thickBot="1" x14ac:dyDescent="0.25">
      <c r="A34" s="70" t="s">
        <v>70</v>
      </c>
      <c r="B34" s="70" t="s">
        <v>93</v>
      </c>
      <c r="C34" s="71" t="s">
        <v>94</v>
      </c>
      <c r="D34" s="72"/>
      <c r="E34" s="143">
        <v>0.81764999999999999</v>
      </c>
      <c r="F34" s="143">
        <v>7.2558999999999998E-2</v>
      </c>
      <c r="G34" s="143">
        <v>3.1199999999999999E-4</v>
      </c>
      <c r="H34" s="143">
        <v>1.0900000000000001E-4</v>
      </c>
      <c r="I34" s="143">
        <v>2.1377E-2</v>
      </c>
      <c r="J34" s="143">
        <v>2.247E-2</v>
      </c>
      <c r="K34" s="143">
        <v>2.3717999999999999E-2</v>
      </c>
      <c r="L34" s="143">
        <v>1.3894999999999999E-2</v>
      </c>
      <c r="M34" s="143">
        <v>0.166963</v>
      </c>
      <c r="N34" s="143" t="s">
        <v>431</v>
      </c>
      <c r="O34" s="143">
        <v>1.56E-4</v>
      </c>
      <c r="P34" s="143" t="s">
        <v>431</v>
      </c>
      <c r="Q34" s="143" t="s">
        <v>431</v>
      </c>
      <c r="R34" s="143">
        <v>7.7999999999999999E-4</v>
      </c>
      <c r="S34" s="143">
        <v>2.6526999999999998E-2</v>
      </c>
      <c r="T34" s="143">
        <v>1.0920000000000001E-3</v>
      </c>
      <c r="U34" s="143">
        <v>1.56E-4</v>
      </c>
      <c r="V34" s="143">
        <v>1.5604E-2</v>
      </c>
      <c r="W34" s="143" t="s">
        <v>431</v>
      </c>
      <c r="X34" s="143">
        <v>4.6799999999999999E-4</v>
      </c>
      <c r="Y34" s="143">
        <v>7.7999999999999999E-4</v>
      </c>
      <c r="Z34" s="143">
        <v>5.3700000000000004E-4</v>
      </c>
      <c r="AA34" s="143">
        <v>1.2300000000000001E-4</v>
      </c>
      <c r="AB34" s="143">
        <v>1.908E-3</v>
      </c>
      <c r="AC34" s="143" t="s">
        <v>432</v>
      </c>
      <c r="AD34" s="143" t="s">
        <v>432</v>
      </c>
      <c r="AE34" s="60"/>
      <c r="AF34" s="143">
        <v>677</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430</v>
      </c>
      <c r="AG35" s="143" t="s">
        <v>430</v>
      </c>
      <c r="AH35" s="143" t="s">
        <v>430</v>
      </c>
      <c r="AI35" s="143" t="s">
        <v>430</v>
      </c>
      <c r="AJ35" s="143" t="s">
        <v>430</v>
      </c>
      <c r="AK35" s="143" t="s">
        <v>430</v>
      </c>
      <c r="AL35" s="49" t="s">
        <v>49</v>
      </c>
    </row>
    <row r="36" spans="1:38" s="2" customFormat="1" ht="26.25" customHeight="1" thickBot="1" x14ac:dyDescent="0.25">
      <c r="A36" s="70" t="s">
        <v>95</v>
      </c>
      <c r="B36" s="70" t="s">
        <v>98</v>
      </c>
      <c r="C36" s="71" t="s">
        <v>99</v>
      </c>
      <c r="D36" s="72"/>
      <c r="E36" s="183">
        <v>0.51386100000000001</v>
      </c>
      <c r="F36" s="183">
        <v>1.8329000000000002E-2</v>
      </c>
      <c r="G36" s="183">
        <v>1.3091999999999999E-2</v>
      </c>
      <c r="H36" s="183" t="s">
        <v>431</v>
      </c>
      <c r="I36" s="183">
        <v>9.1640000000000003E-3</v>
      </c>
      <c r="J36" s="183">
        <v>9.8189999999999996E-3</v>
      </c>
      <c r="K36" s="183">
        <v>9.8189999999999996E-3</v>
      </c>
      <c r="L36" s="183">
        <v>3.0439999999999998E-3</v>
      </c>
      <c r="M36" s="183">
        <v>4.8439999999999997E-2</v>
      </c>
      <c r="N36" s="143">
        <v>8.5099999999999998E-4</v>
      </c>
      <c r="O36" s="143">
        <v>6.4999999999999994E-5</v>
      </c>
      <c r="P36" s="143">
        <v>1.9599999999999999E-4</v>
      </c>
      <c r="Q36" s="143">
        <v>2.6200000000000003E-4</v>
      </c>
      <c r="R36" s="143">
        <v>3.2699999999999998E-4</v>
      </c>
      <c r="S36" s="143">
        <v>5.7600000000000004E-3</v>
      </c>
      <c r="T36" s="143">
        <v>6.5459999999999997E-3</v>
      </c>
      <c r="U36" s="143">
        <v>6.5499999999999998E-4</v>
      </c>
      <c r="V36" s="143">
        <v>7.8549999999999991E-3</v>
      </c>
      <c r="W36" s="143">
        <v>8.5099999999999998E-4</v>
      </c>
      <c r="X36" s="183" t="s">
        <v>431</v>
      </c>
      <c r="Y36" s="183" t="s">
        <v>431</v>
      </c>
      <c r="Z36" s="143" t="s">
        <v>431</v>
      </c>
      <c r="AA36" s="143" t="s">
        <v>431</v>
      </c>
      <c r="AB36" s="183" t="s">
        <v>431</v>
      </c>
      <c r="AC36" s="143">
        <v>5.2400000000000005E-4</v>
      </c>
      <c r="AD36" s="143">
        <v>2.4899999999999998E-4</v>
      </c>
      <c r="AE36" s="60"/>
      <c r="AF36" s="143">
        <v>296.56849999999997</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0.293072</v>
      </c>
      <c r="F39" s="143">
        <v>5.6430000000000001E-2</v>
      </c>
      <c r="G39" s="143">
        <v>7.1320999999999996E-2</v>
      </c>
      <c r="H39" s="143">
        <v>3.6008999999999999E-2</v>
      </c>
      <c r="I39" s="143">
        <v>0.26885399999999998</v>
      </c>
      <c r="J39" s="143">
        <v>0.29052699999999998</v>
      </c>
      <c r="K39" s="143">
        <v>0.32739000000000001</v>
      </c>
      <c r="L39" s="143">
        <v>7.8505000000000005E-2</v>
      </c>
      <c r="M39" s="143">
        <v>0.91919200000000001</v>
      </c>
      <c r="N39" s="143">
        <v>6.8781999999999996E-2</v>
      </c>
      <c r="O39" s="143">
        <v>1.74E-3</v>
      </c>
      <c r="P39" s="143">
        <v>5.5199999999999997E-4</v>
      </c>
      <c r="Q39" s="143">
        <v>5.1060000000000003E-3</v>
      </c>
      <c r="R39" s="143">
        <v>1.3363E-2</v>
      </c>
      <c r="S39" s="143">
        <v>4.9890000000000004E-3</v>
      </c>
      <c r="T39" s="143">
        <v>2.5984E-2</v>
      </c>
      <c r="U39" s="143">
        <v>9.9999999999999995E-7</v>
      </c>
      <c r="V39" s="143">
        <v>0.14832100000000001</v>
      </c>
      <c r="W39" s="143">
        <v>4.3511000000000001E-2</v>
      </c>
      <c r="X39" s="143">
        <v>6.0991999999999998E-2</v>
      </c>
      <c r="Y39" s="143">
        <v>8.1050999999999998E-2</v>
      </c>
      <c r="Z39" s="143">
        <v>3.0869000000000001E-2</v>
      </c>
      <c r="AA39" s="143">
        <v>3.0332999999999999E-2</v>
      </c>
      <c r="AB39" s="143">
        <v>0.20324500000000001</v>
      </c>
      <c r="AC39" s="143">
        <v>5.2430000000000003E-3</v>
      </c>
      <c r="AD39" s="143">
        <v>0.23095099999999999</v>
      </c>
      <c r="AE39" s="60"/>
      <c r="AF39" s="143">
        <v>259.99010000000004</v>
      </c>
      <c r="AG39" s="143">
        <v>23.189247999999999</v>
      </c>
      <c r="AH39" s="143">
        <v>2666.4050000000002</v>
      </c>
      <c r="AI39" s="143">
        <v>1078.2930834702702</v>
      </c>
      <c r="AJ39" s="143" t="s">
        <v>432</v>
      </c>
      <c r="AK39" s="143" t="s">
        <v>432</v>
      </c>
      <c r="AL39" s="49" t="s">
        <v>49</v>
      </c>
    </row>
    <row r="40" spans="1:38" s="2" customFormat="1" ht="26.25" customHeight="1" thickBot="1" x14ac:dyDescent="0.25">
      <c r="A40" s="70" t="s">
        <v>70</v>
      </c>
      <c r="B40" s="70" t="s">
        <v>105</v>
      </c>
      <c r="C40" s="71" t="s">
        <v>391</v>
      </c>
      <c r="D40" s="72"/>
      <c r="E40" s="143">
        <v>0.45026899999999997</v>
      </c>
      <c r="F40" s="143">
        <v>0.236905</v>
      </c>
      <c r="G40" s="143">
        <v>1.9100000000000001E-4</v>
      </c>
      <c r="H40" s="143">
        <v>1.12E-4</v>
      </c>
      <c r="I40" s="143">
        <v>3.2038999999999998E-2</v>
      </c>
      <c r="J40" s="143">
        <v>3.2038999999999998E-2</v>
      </c>
      <c r="K40" s="143">
        <v>3.2038999999999998E-2</v>
      </c>
      <c r="L40" s="143">
        <v>1.8086999999999999E-2</v>
      </c>
      <c r="M40" s="143">
        <v>0.66834199999999999</v>
      </c>
      <c r="N40" s="143">
        <v>4.2129999999999997E-3</v>
      </c>
      <c r="O40" s="143">
        <v>1.46E-4</v>
      </c>
      <c r="P40" s="143" t="s">
        <v>431</v>
      </c>
      <c r="Q40" s="143" t="s">
        <v>431</v>
      </c>
      <c r="R40" s="143">
        <v>7.2800000000000002E-4</v>
      </c>
      <c r="S40" s="143">
        <v>2.4764000000000001E-2</v>
      </c>
      <c r="T40" s="143">
        <v>1.0200000000000001E-3</v>
      </c>
      <c r="U40" s="143">
        <v>1.46E-4</v>
      </c>
      <c r="V40" s="143">
        <v>1.4567E-2</v>
      </c>
      <c r="W40" s="143" t="s">
        <v>431</v>
      </c>
      <c r="X40" s="143">
        <v>4.4499999999999997E-4</v>
      </c>
      <c r="Y40" s="143">
        <v>7.2000000000000005E-4</v>
      </c>
      <c r="Z40" s="143" t="s">
        <v>431</v>
      </c>
      <c r="AA40" s="143" t="s">
        <v>431</v>
      </c>
      <c r="AB40" s="143">
        <v>1.165E-3</v>
      </c>
      <c r="AC40" s="143" t="s">
        <v>432</v>
      </c>
      <c r="AD40" s="143" t="s">
        <v>432</v>
      </c>
      <c r="AE40" s="60"/>
      <c r="AF40" s="143">
        <v>622.37365499999999</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4.9516280000000004</v>
      </c>
      <c r="F41" s="183">
        <v>3.3665120000000002</v>
      </c>
      <c r="G41" s="183">
        <v>0.28679199999999999</v>
      </c>
      <c r="H41" s="183">
        <v>4.6988000000000002E-2</v>
      </c>
      <c r="I41" s="183">
        <v>2.3063940000000001</v>
      </c>
      <c r="J41" s="183">
        <v>2.3965450000000001</v>
      </c>
      <c r="K41" s="183">
        <v>2.6035499999999998</v>
      </c>
      <c r="L41" s="183">
        <v>0.92926299999999995</v>
      </c>
      <c r="M41" s="183">
        <v>68.732523</v>
      </c>
      <c r="N41" s="183">
        <v>2.686229</v>
      </c>
      <c r="O41" s="183">
        <v>0.285603</v>
      </c>
      <c r="P41" s="183">
        <v>7.0038000000000003E-2</v>
      </c>
      <c r="Q41" s="183">
        <v>4.9579999999999999E-2</v>
      </c>
      <c r="R41" s="183">
        <v>0.381162</v>
      </c>
      <c r="S41" s="183">
        <v>0.102238</v>
      </c>
      <c r="T41" s="183">
        <v>3.6609000000000003E-2</v>
      </c>
      <c r="U41" s="183">
        <v>8.4049999999999993E-3</v>
      </c>
      <c r="V41" s="183">
        <v>8.4128089999999993</v>
      </c>
      <c r="W41" s="183">
        <v>0.84654499999999999</v>
      </c>
      <c r="X41" s="183">
        <v>0.79336700000000004</v>
      </c>
      <c r="Y41" s="183">
        <v>0.68710599999999999</v>
      </c>
      <c r="Z41" s="183">
        <v>0.53509600000000002</v>
      </c>
      <c r="AA41" s="183">
        <v>0.86355899999999997</v>
      </c>
      <c r="AB41" s="183">
        <v>2.8791280000000001</v>
      </c>
      <c r="AC41" s="143">
        <v>0.16412499999999999</v>
      </c>
      <c r="AD41" s="143">
        <v>1.8929999999999999E-2</v>
      </c>
      <c r="AE41" s="60"/>
      <c r="AF41" s="184">
        <v>381</v>
      </c>
      <c r="AG41" s="72">
        <v>109</v>
      </c>
      <c r="AH41" s="143">
        <v>2251</v>
      </c>
      <c r="AI41" s="143">
        <v>16346</v>
      </c>
      <c r="AJ41" s="184">
        <v>404</v>
      </c>
      <c r="AK41" s="143" t="s">
        <v>432</v>
      </c>
      <c r="AL41" s="49" t="s">
        <v>49</v>
      </c>
    </row>
    <row r="42" spans="1:38" s="2" customFormat="1" ht="26.25" customHeight="1" thickBot="1" x14ac:dyDescent="0.25">
      <c r="A42" s="70" t="s">
        <v>70</v>
      </c>
      <c r="B42" s="70" t="s">
        <v>107</v>
      </c>
      <c r="C42" s="71" t="s">
        <v>108</v>
      </c>
      <c r="D42" s="72"/>
      <c r="E42" s="143">
        <v>6.7719000000000001E-2</v>
      </c>
      <c r="F42" s="143">
        <v>0.47281099999999998</v>
      </c>
      <c r="G42" s="143">
        <v>6.0999999999999999E-5</v>
      </c>
      <c r="H42" s="143">
        <v>2.5000000000000001E-5</v>
      </c>
      <c r="I42" s="143">
        <v>1.0602E-2</v>
      </c>
      <c r="J42" s="143">
        <v>1.0602E-2</v>
      </c>
      <c r="K42" s="143">
        <v>1.0602E-2</v>
      </c>
      <c r="L42" s="143">
        <v>2.3310000000000002E-3</v>
      </c>
      <c r="M42" s="143">
        <v>2.659367</v>
      </c>
      <c r="N42" s="143">
        <v>1.9095000000000001E-2</v>
      </c>
      <c r="O42" s="143">
        <v>5.3000000000000001E-5</v>
      </c>
      <c r="P42" s="143" t="s">
        <v>431</v>
      </c>
      <c r="Q42" s="143" t="s">
        <v>431</v>
      </c>
      <c r="R42" s="143">
        <v>2.6499999999999999E-4</v>
      </c>
      <c r="S42" s="143">
        <v>9.0100000000000006E-3</v>
      </c>
      <c r="T42" s="143">
        <v>3.7100000000000002E-4</v>
      </c>
      <c r="U42" s="143">
        <v>5.3000000000000001E-5</v>
      </c>
      <c r="V42" s="143">
        <v>5.3E-3</v>
      </c>
      <c r="W42" s="143" t="s">
        <v>431</v>
      </c>
      <c r="X42" s="143">
        <v>1.9699999999999999E-4</v>
      </c>
      <c r="Y42" s="143">
        <v>2.2699999999999999E-4</v>
      </c>
      <c r="Z42" s="143" t="s">
        <v>431</v>
      </c>
      <c r="AA42" s="143" t="s">
        <v>431</v>
      </c>
      <c r="AB42" s="143">
        <v>4.2400000000000001E-4</v>
      </c>
      <c r="AC42" s="143" t="s">
        <v>432</v>
      </c>
      <c r="AD42" s="143" t="s">
        <v>432</v>
      </c>
      <c r="AE42" s="60"/>
      <c r="AF42" s="143">
        <v>230.66000000000003</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0.114342</v>
      </c>
      <c r="F43" s="143">
        <v>4.5798999999999999E-2</v>
      </c>
      <c r="G43" s="143">
        <v>7.1593000000000004E-2</v>
      </c>
      <c r="H43" s="143">
        <v>1.0477999999999999E-2</v>
      </c>
      <c r="I43" s="143">
        <v>0.23138300000000001</v>
      </c>
      <c r="J43" s="143">
        <v>0.26638499999999998</v>
      </c>
      <c r="K43" s="143">
        <v>0.35519899999999999</v>
      </c>
      <c r="L43" s="143">
        <v>6.1397E-2</v>
      </c>
      <c r="M43" s="143">
        <v>0.56343699999999997</v>
      </c>
      <c r="N43" s="143">
        <v>8.0142000000000005E-2</v>
      </c>
      <c r="O43" s="143">
        <v>2.5579999999999999E-3</v>
      </c>
      <c r="P43" s="143">
        <v>4.06E-4</v>
      </c>
      <c r="Q43" s="143">
        <v>5.7549999999999997E-3</v>
      </c>
      <c r="R43" s="143">
        <v>2.6606999999999999E-2</v>
      </c>
      <c r="S43" s="143">
        <v>6.7409999999999996E-3</v>
      </c>
      <c r="T43" s="143">
        <v>2.622E-2</v>
      </c>
      <c r="U43" s="143">
        <v>6.9999999999999994E-5</v>
      </c>
      <c r="V43" s="143">
        <v>0.12551999999999999</v>
      </c>
      <c r="W43" s="143">
        <v>1.5708E-2</v>
      </c>
      <c r="X43" s="143">
        <v>2.0188000000000001E-2</v>
      </c>
      <c r="Y43" s="143">
        <v>2.6217000000000001E-2</v>
      </c>
      <c r="Z43" s="143">
        <v>1.0257E-2</v>
      </c>
      <c r="AA43" s="143">
        <v>9.7560000000000008E-3</v>
      </c>
      <c r="AB43" s="143">
        <v>6.6418000000000005E-2</v>
      </c>
      <c r="AC43" s="143">
        <v>6.7000000000000002E-4</v>
      </c>
      <c r="AD43" s="143">
        <v>0.107817</v>
      </c>
      <c r="AE43" s="60"/>
      <c r="AF43" s="143">
        <v>183.06898999999999</v>
      </c>
      <c r="AG43" s="143">
        <v>46.773165753424657</v>
      </c>
      <c r="AH43" s="143">
        <v>375.95800000000003</v>
      </c>
      <c r="AI43" s="143">
        <v>283.69850279021875</v>
      </c>
      <c r="AJ43" s="143" t="s">
        <v>432</v>
      </c>
      <c r="AK43" s="143" t="s">
        <v>432</v>
      </c>
      <c r="AL43" s="49" t="s">
        <v>49</v>
      </c>
    </row>
    <row r="44" spans="1:38" s="2" customFormat="1" ht="26.25" customHeight="1" thickBot="1" x14ac:dyDescent="0.25">
      <c r="A44" s="70" t="s">
        <v>70</v>
      </c>
      <c r="B44" s="70" t="s">
        <v>111</v>
      </c>
      <c r="C44" s="71" t="s">
        <v>112</v>
      </c>
      <c r="D44" s="72"/>
      <c r="E44" s="143">
        <v>2.376261</v>
      </c>
      <c r="F44" s="143">
        <v>0.26242900000000002</v>
      </c>
      <c r="G44" s="183">
        <v>1.395E-3</v>
      </c>
      <c r="H44" s="143">
        <v>5.5400000000000002E-4</v>
      </c>
      <c r="I44" s="143">
        <v>0.131688</v>
      </c>
      <c r="J44" s="143">
        <v>0.131688</v>
      </c>
      <c r="K44" s="143">
        <v>0.131688</v>
      </c>
      <c r="L44" s="143">
        <v>7.6396000000000006E-2</v>
      </c>
      <c r="M44" s="143">
        <v>1.558937</v>
      </c>
      <c r="N44" s="143">
        <v>5.025E-3</v>
      </c>
      <c r="O44" s="143">
        <v>6.9800000000000005E-4</v>
      </c>
      <c r="P44" s="143" t="s">
        <v>431</v>
      </c>
      <c r="Q44" s="143" t="s">
        <v>431</v>
      </c>
      <c r="R44" s="143">
        <v>3.4880000000000002E-3</v>
      </c>
      <c r="S44" s="143">
        <v>0.118586</v>
      </c>
      <c r="T44" s="143">
        <v>4.8830000000000002E-3</v>
      </c>
      <c r="U44" s="143">
        <v>6.9800000000000005E-4</v>
      </c>
      <c r="V44" s="143">
        <v>6.9757E-2</v>
      </c>
      <c r="W44" s="143" t="s">
        <v>431</v>
      </c>
      <c r="X44" s="143">
        <v>2.1029999999999998E-3</v>
      </c>
      <c r="Y44" s="143">
        <v>3.4780000000000002E-3</v>
      </c>
      <c r="Z44" s="143" t="s">
        <v>431</v>
      </c>
      <c r="AA44" s="143" t="s">
        <v>431</v>
      </c>
      <c r="AB44" s="143">
        <v>5.581E-3</v>
      </c>
      <c r="AC44" s="143" t="s">
        <v>432</v>
      </c>
      <c r="AD44" s="143" t="s">
        <v>432</v>
      </c>
      <c r="AE44" s="60"/>
      <c r="AF44" s="143">
        <v>2950.714168</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0.100088</v>
      </c>
      <c r="F45" s="143">
        <v>3.5699999999999998E-3</v>
      </c>
      <c r="G45" s="143">
        <v>2.5500000000000002E-3</v>
      </c>
      <c r="H45" s="143" t="s">
        <v>431</v>
      </c>
      <c r="I45" s="143">
        <v>1.7849999999999999E-3</v>
      </c>
      <c r="J45" s="143">
        <v>1.913E-3</v>
      </c>
      <c r="K45" s="143">
        <v>1.913E-3</v>
      </c>
      <c r="L45" s="143">
        <v>5.53E-4</v>
      </c>
      <c r="M45" s="143">
        <v>9.4350000000000007E-3</v>
      </c>
      <c r="N45" s="143">
        <v>1.66E-4</v>
      </c>
      <c r="O45" s="143">
        <v>1.2999999999999999E-5</v>
      </c>
      <c r="P45" s="143">
        <v>3.8000000000000002E-5</v>
      </c>
      <c r="Q45" s="143">
        <v>5.1E-5</v>
      </c>
      <c r="R45" s="143">
        <v>6.3999999999999997E-5</v>
      </c>
      <c r="S45" s="143">
        <v>1.122E-3</v>
      </c>
      <c r="T45" s="143">
        <v>1.2750000000000001E-3</v>
      </c>
      <c r="U45" s="143">
        <v>1.2799999999999999E-4</v>
      </c>
      <c r="V45" s="143">
        <v>1.5299999999999999E-3</v>
      </c>
      <c r="W45" s="143">
        <v>1.66E-4</v>
      </c>
      <c r="X45" s="143" t="s">
        <v>431</v>
      </c>
      <c r="Y45" s="143" t="s">
        <v>431</v>
      </c>
      <c r="Z45" s="143" t="s">
        <v>431</v>
      </c>
      <c r="AA45" s="143" t="s">
        <v>431</v>
      </c>
      <c r="AB45" s="143" t="s">
        <v>431</v>
      </c>
      <c r="AC45" s="143">
        <v>1.02E-4</v>
      </c>
      <c r="AD45" s="143">
        <v>4.8000000000000001E-5</v>
      </c>
      <c r="AE45" s="60"/>
      <c r="AF45" s="143">
        <v>53.985313432835802</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433</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83" t="s">
        <v>432</v>
      </c>
      <c r="F49" s="143" t="s">
        <v>432</v>
      </c>
      <c r="G49" s="143" t="s">
        <v>432</v>
      </c>
      <c r="H49" s="183" t="s">
        <v>432</v>
      </c>
      <c r="I49" s="183" t="s">
        <v>432</v>
      </c>
      <c r="J49" s="183" t="s">
        <v>432</v>
      </c>
      <c r="K49" s="183" t="s">
        <v>432</v>
      </c>
      <c r="L49" s="183" t="s">
        <v>432</v>
      </c>
      <c r="M49" s="18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2.3938000000000001E-2</v>
      </c>
      <c r="F50" s="143" t="s">
        <v>432</v>
      </c>
      <c r="G50" s="143">
        <v>2.8653999999999999E-2</v>
      </c>
      <c r="H50" s="143">
        <v>0.16759199999999999</v>
      </c>
      <c r="I50" s="143">
        <v>6.0330000000000002E-3</v>
      </c>
      <c r="J50" s="143">
        <v>5.9124999999999997E-2</v>
      </c>
      <c r="K50" s="143">
        <v>0.12066399999999999</v>
      </c>
      <c r="L50" s="143" t="s">
        <v>431</v>
      </c>
      <c r="M50" s="143">
        <v>0.16616500000000001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83" t="s">
        <v>430</v>
      </c>
      <c r="AL51" s="49" t="s">
        <v>130</v>
      </c>
    </row>
    <row r="52" spans="1:38" s="2" customFormat="1" ht="26.25" customHeight="1" thickBot="1" x14ac:dyDescent="0.25">
      <c r="A52" s="70" t="s">
        <v>119</v>
      </c>
      <c r="B52" s="74" t="s">
        <v>131</v>
      </c>
      <c r="C52" s="76" t="s">
        <v>392</v>
      </c>
      <c r="D52" s="73"/>
      <c r="E52" s="143" t="s">
        <v>432</v>
      </c>
      <c r="F52" s="143">
        <v>0.18191099999999999</v>
      </c>
      <c r="G52" s="143">
        <v>5.0600000000000005E-4</v>
      </c>
      <c r="H52" s="143">
        <v>1.06E-4</v>
      </c>
      <c r="I52" s="143">
        <v>7.2420000000000002E-3</v>
      </c>
      <c r="J52" s="143">
        <v>1.6664999999999999E-2</v>
      </c>
      <c r="K52" s="143">
        <v>2.6922999999999999E-2</v>
      </c>
      <c r="L52" s="143" t="s">
        <v>432</v>
      </c>
      <c r="M52" s="143">
        <v>4.3E-3</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6" t="s">
        <v>432</v>
      </c>
      <c r="F53" s="183">
        <v>0.94931500000000002</v>
      </c>
      <c r="G53" s="143" t="s">
        <v>431</v>
      </c>
      <c r="H53" s="146" t="s">
        <v>432</v>
      </c>
      <c r="I53" s="146" t="s">
        <v>432</v>
      </c>
      <c r="J53" s="146" t="s">
        <v>432</v>
      </c>
      <c r="K53" s="146" t="s">
        <v>432</v>
      </c>
      <c r="L53" s="146" t="s">
        <v>432</v>
      </c>
      <c r="M53" s="146" t="s">
        <v>432</v>
      </c>
      <c r="N53" s="146" t="s">
        <v>432</v>
      </c>
      <c r="O53" s="146" t="s">
        <v>432</v>
      </c>
      <c r="P53" s="146" t="s">
        <v>432</v>
      </c>
      <c r="Q53" s="146" t="s">
        <v>432</v>
      </c>
      <c r="R53" s="146" t="s">
        <v>432</v>
      </c>
      <c r="S53" s="146" t="s">
        <v>432</v>
      </c>
      <c r="T53" s="146" t="s">
        <v>432</v>
      </c>
      <c r="U53" s="146" t="s">
        <v>432</v>
      </c>
      <c r="V53" s="146" t="s">
        <v>432</v>
      </c>
      <c r="W53" s="146" t="s">
        <v>432</v>
      </c>
      <c r="X53" s="146" t="s">
        <v>432</v>
      </c>
      <c r="Y53" s="146" t="s">
        <v>432</v>
      </c>
      <c r="Z53" s="146" t="s">
        <v>432</v>
      </c>
      <c r="AA53" s="146" t="s">
        <v>432</v>
      </c>
      <c r="AB53" s="146" t="s">
        <v>432</v>
      </c>
      <c r="AC53" s="146" t="s">
        <v>432</v>
      </c>
      <c r="AD53" s="146" t="s">
        <v>432</v>
      </c>
      <c r="AE53" s="60"/>
      <c r="AF53" s="143" t="s">
        <v>432</v>
      </c>
      <c r="AG53" s="143" t="s">
        <v>432</v>
      </c>
      <c r="AH53" s="143" t="s">
        <v>432</v>
      </c>
      <c r="AI53" s="143" t="s">
        <v>432</v>
      </c>
      <c r="AJ53" s="143" t="s">
        <v>432</v>
      </c>
      <c r="AK53" s="184">
        <v>0.26100000000000001</v>
      </c>
      <c r="AL53" s="49" t="s">
        <v>135</v>
      </c>
    </row>
    <row r="54" spans="1:38" s="2" customFormat="1" ht="37.5" customHeight="1" thickBot="1" x14ac:dyDescent="0.25">
      <c r="A54" s="70" t="s">
        <v>119</v>
      </c>
      <c r="B54" s="74" t="s">
        <v>136</v>
      </c>
      <c r="C54" s="76" t="s">
        <v>137</v>
      </c>
      <c r="D54" s="73"/>
      <c r="E54" s="146" t="s">
        <v>432</v>
      </c>
      <c r="F54" s="143">
        <v>1.379E-2</v>
      </c>
      <c r="G54" s="146" t="s">
        <v>432</v>
      </c>
      <c r="H54" s="146" t="s">
        <v>432</v>
      </c>
      <c r="I54" s="146" t="s">
        <v>432</v>
      </c>
      <c r="J54" s="146" t="s">
        <v>432</v>
      </c>
      <c r="K54" s="146" t="s">
        <v>432</v>
      </c>
      <c r="L54" s="146" t="s">
        <v>432</v>
      </c>
      <c r="M54" s="146" t="s">
        <v>432</v>
      </c>
      <c r="N54" s="146" t="s">
        <v>432</v>
      </c>
      <c r="O54" s="146" t="s">
        <v>432</v>
      </c>
      <c r="P54" s="146" t="s">
        <v>432</v>
      </c>
      <c r="Q54" s="146" t="s">
        <v>432</v>
      </c>
      <c r="R54" s="146" t="s">
        <v>432</v>
      </c>
      <c r="S54" s="146" t="s">
        <v>432</v>
      </c>
      <c r="T54" s="146" t="s">
        <v>432</v>
      </c>
      <c r="U54" s="146" t="s">
        <v>432</v>
      </c>
      <c r="V54" s="146" t="s">
        <v>432</v>
      </c>
      <c r="W54" s="146" t="s">
        <v>432</v>
      </c>
      <c r="X54" s="146" t="s">
        <v>432</v>
      </c>
      <c r="Y54" s="146" t="s">
        <v>432</v>
      </c>
      <c r="Z54" s="146" t="s">
        <v>432</v>
      </c>
      <c r="AA54" s="146" t="s">
        <v>432</v>
      </c>
      <c r="AB54" s="146" t="s">
        <v>432</v>
      </c>
      <c r="AC54" s="146" t="s">
        <v>432</v>
      </c>
      <c r="AD54" s="146" t="s">
        <v>432</v>
      </c>
      <c r="AE54" s="60"/>
      <c r="AF54" s="143" t="s">
        <v>432</v>
      </c>
      <c r="AG54" s="143" t="s">
        <v>432</v>
      </c>
      <c r="AH54" s="143" t="s">
        <v>432</v>
      </c>
      <c r="AI54" s="143" t="s">
        <v>432</v>
      </c>
      <c r="AJ54" s="143" t="s">
        <v>432</v>
      </c>
      <c r="AK54" s="72">
        <v>492</v>
      </c>
      <c r="AL54" s="49" t="s">
        <v>419</v>
      </c>
    </row>
    <row r="55" spans="1:38" s="2" customFormat="1" ht="26.25" customHeight="1" thickBot="1" x14ac:dyDescent="0.25">
      <c r="A55" s="70" t="s">
        <v>119</v>
      </c>
      <c r="B55" s="74" t="s">
        <v>138</v>
      </c>
      <c r="C55" s="76" t="s">
        <v>139</v>
      </c>
      <c r="D55" s="73"/>
      <c r="E55" s="143">
        <v>1.6200000000000001E-4</v>
      </c>
      <c r="F55" s="143">
        <v>1.0399999999999999E-4</v>
      </c>
      <c r="G55" s="143">
        <v>7.7000000000000001E-5</v>
      </c>
      <c r="H55" s="143" t="s">
        <v>431</v>
      </c>
      <c r="I55" s="143">
        <v>1.08E-4</v>
      </c>
      <c r="J55" s="143">
        <v>1.34E-4</v>
      </c>
      <c r="K55" s="143">
        <v>1.6200000000000001E-4</v>
      </c>
      <c r="L55" s="143">
        <v>2.5999999999999998E-5</v>
      </c>
      <c r="M55" s="143">
        <v>1.6200000000000001E-4</v>
      </c>
      <c r="N55" s="143">
        <v>1.5999999999999999E-5</v>
      </c>
      <c r="O55" s="143">
        <v>0</v>
      </c>
      <c r="P55" s="143">
        <v>0</v>
      </c>
      <c r="Q55" s="143">
        <v>1.0000000000000001E-5</v>
      </c>
      <c r="R55" s="143">
        <v>3.0000000000000001E-6</v>
      </c>
      <c r="S55" s="143">
        <v>1.8E-5</v>
      </c>
      <c r="T55" s="143">
        <v>6.0000000000000002E-6</v>
      </c>
      <c r="U55" s="143" t="s">
        <v>431</v>
      </c>
      <c r="V55" s="143">
        <v>1.0000000000000001E-5</v>
      </c>
      <c r="W55" s="143">
        <v>8.0999999999999997E-7</v>
      </c>
      <c r="X55" s="143">
        <v>8.3899999999999993E-6</v>
      </c>
      <c r="Y55" s="143">
        <v>1.0010000000000001E-5</v>
      </c>
      <c r="Z55" s="143">
        <v>6.46E-6</v>
      </c>
      <c r="AA55" s="143">
        <v>3.5499999999999999E-6</v>
      </c>
      <c r="AB55" s="143">
        <v>2.8410000000000001E-5</v>
      </c>
      <c r="AC55" s="146" t="s">
        <v>432</v>
      </c>
      <c r="AD55" s="146" t="s">
        <v>432</v>
      </c>
      <c r="AE55" s="60"/>
      <c r="AF55" s="143" t="s">
        <v>432</v>
      </c>
      <c r="AG55" s="143" t="s">
        <v>432</v>
      </c>
      <c r="AH55" s="143" t="s">
        <v>432</v>
      </c>
      <c r="AI55" s="143" t="s">
        <v>432</v>
      </c>
      <c r="AJ55" s="143" t="s">
        <v>432</v>
      </c>
      <c r="AK55" s="143" t="s">
        <v>432</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4.3210000000000002E-3</v>
      </c>
      <c r="J57" s="143">
        <v>7.5760000000000003E-3</v>
      </c>
      <c r="K57" s="143">
        <v>9.3740000000000004E-3</v>
      </c>
      <c r="L57" s="143">
        <v>1.2999999999999999E-4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433</v>
      </c>
      <c r="AG57" s="143" t="s">
        <v>433</v>
      </c>
      <c r="AH57" s="143" t="s">
        <v>433</v>
      </c>
      <c r="AI57" s="143" t="s">
        <v>433</v>
      </c>
      <c r="AJ57" s="143" t="s">
        <v>433</v>
      </c>
      <c r="AK57" s="72">
        <v>517.91600000000005</v>
      </c>
      <c r="AL57" s="49" t="s">
        <v>145</v>
      </c>
    </row>
    <row r="58" spans="1:38" s="2" customFormat="1" ht="26.25" customHeight="1" thickBot="1" x14ac:dyDescent="0.25">
      <c r="A58" s="70" t="s">
        <v>53</v>
      </c>
      <c r="B58" s="70" t="s">
        <v>146</v>
      </c>
      <c r="C58" s="71" t="s">
        <v>147</v>
      </c>
      <c r="D58" s="72"/>
      <c r="E58" s="143" t="s">
        <v>433</v>
      </c>
      <c r="F58" s="143" t="s">
        <v>433</v>
      </c>
      <c r="G58" s="143" t="s">
        <v>433</v>
      </c>
      <c r="H58" s="143" t="s">
        <v>431</v>
      </c>
      <c r="I58" s="143">
        <v>1.8000000000000001E-4</v>
      </c>
      <c r="J58" s="143">
        <v>8.9499999999999996E-4</v>
      </c>
      <c r="K58" s="143">
        <v>2.3019999999999998E-3</v>
      </c>
      <c r="L58" s="143">
        <v>9.9999999999999995E-7</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433</v>
      </c>
      <c r="AG58" s="143" t="s">
        <v>433</v>
      </c>
      <c r="AH58" s="143" t="s">
        <v>433</v>
      </c>
      <c r="AI58" s="143" t="s">
        <v>433</v>
      </c>
      <c r="AJ58" s="143" t="s">
        <v>433</v>
      </c>
      <c r="AK58" s="184">
        <v>69.319999999999993</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83">
        <v>5.2800000000000004E-4</v>
      </c>
      <c r="J59" s="183">
        <v>5.9400000000000002E-4</v>
      </c>
      <c r="K59" s="183">
        <v>6.6E-4</v>
      </c>
      <c r="L59" s="183">
        <v>2.9999999999999999E-7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433</v>
      </c>
      <c r="AD59" s="143" t="s">
        <v>433</v>
      </c>
      <c r="AE59" s="60"/>
      <c r="AF59" s="143" t="s">
        <v>433</v>
      </c>
      <c r="AG59" s="143" t="s">
        <v>433</v>
      </c>
      <c r="AH59" s="143" t="s">
        <v>433</v>
      </c>
      <c r="AI59" s="143" t="s">
        <v>433</v>
      </c>
      <c r="AJ59" s="143" t="s">
        <v>433</v>
      </c>
      <c r="AK59" s="143"/>
      <c r="AL59" s="49" t="s">
        <v>420</v>
      </c>
    </row>
    <row r="60" spans="1:38" s="2" customFormat="1" ht="26.25" customHeight="1" thickBot="1" x14ac:dyDescent="0.25">
      <c r="A60" s="70" t="s">
        <v>53</v>
      </c>
      <c r="B60" s="78" t="s">
        <v>150</v>
      </c>
      <c r="C60" s="71" t="s">
        <v>151</v>
      </c>
      <c r="D60" s="117"/>
      <c r="E60" s="143">
        <v>6.1669999999999997E-3</v>
      </c>
      <c r="F60" s="146" t="s">
        <v>432</v>
      </c>
      <c r="G60" s="143">
        <v>5.3000000000000001E-5</v>
      </c>
      <c r="H60" s="146" t="s">
        <v>432</v>
      </c>
      <c r="I60" s="143">
        <v>6.1019999999999998E-3</v>
      </c>
      <c r="J60" s="183">
        <v>6.1351000000000003E-2</v>
      </c>
      <c r="K60" s="143">
        <v>0.124538</v>
      </c>
      <c r="L60" s="194" t="s">
        <v>432</v>
      </c>
      <c r="M60" s="143">
        <v>6.3600000000000002E-3</v>
      </c>
      <c r="N60" s="146" t="s">
        <v>432</v>
      </c>
      <c r="O60" s="146" t="s">
        <v>432</v>
      </c>
      <c r="P60" s="146" t="s">
        <v>432</v>
      </c>
      <c r="Q60" s="146" t="s">
        <v>432</v>
      </c>
      <c r="R60" s="146" t="s">
        <v>432</v>
      </c>
      <c r="S60" s="146" t="s">
        <v>432</v>
      </c>
      <c r="T60" s="146" t="s">
        <v>432</v>
      </c>
      <c r="U60" s="146" t="s">
        <v>432</v>
      </c>
      <c r="V60" s="146" t="s">
        <v>432</v>
      </c>
      <c r="W60" s="146" t="s">
        <v>432</v>
      </c>
      <c r="X60" s="146" t="s">
        <v>432</v>
      </c>
      <c r="Y60" s="146" t="s">
        <v>432</v>
      </c>
      <c r="Z60" s="146" t="s">
        <v>432</v>
      </c>
      <c r="AA60" s="146" t="s">
        <v>432</v>
      </c>
      <c r="AB60" s="146" t="s">
        <v>432</v>
      </c>
      <c r="AC60" s="146" t="s">
        <v>432</v>
      </c>
      <c r="AD60" s="146" t="s">
        <v>432</v>
      </c>
      <c r="AE60" s="60"/>
      <c r="AF60" s="146" t="s">
        <v>432</v>
      </c>
      <c r="AG60" s="146" t="s">
        <v>432</v>
      </c>
      <c r="AH60" s="146" t="s">
        <v>432</v>
      </c>
      <c r="AI60" s="146" t="s">
        <v>432</v>
      </c>
      <c r="AJ60" s="146" t="s">
        <v>432</v>
      </c>
      <c r="AK60" s="143"/>
      <c r="AL60" s="49" t="s">
        <v>421</v>
      </c>
    </row>
    <row r="61" spans="1:38" s="2" customFormat="1" ht="26.25" customHeight="1" thickBot="1" x14ac:dyDescent="0.25">
      <c r="A61" s="70" t="s">
        <v>53</v>
      </c>
      <c r="B61" s="78" t="s">
        <v>152</v>
      </c>
      <c r="C61" s="71" t="s">
        <v>153</v>
      </c>
      <c r="D61" s="72"/>
      <c r="E61" s="146" t="s">
        <v>432</v>
      </c>
      <c r="F61" s="146" t="s">
        <v>432</v>
      </c>
      <c r="G61" s="146" t="s">
        <v>432</v>
      </c>
      <c r="H61" s="146" t="s">
        <v>432</v>
      </c>
      <c r="I61" s="143">
        <v>0.120156</v>
      </c>
      <c r="J61" s="143">
        <v>1.2015640000000001</v>
      </c>
      <c r="K61" s="143">
        <v>3.9696120000000001</v>
      </c>
      <c r="L61" s="146" t="s">
        <v>432</v>
      </c>
      <c r="M61" s="146" t="s">
        <v>432</v>
      </c>
      <c r="N61" s="146" t="s">
        <v>432</v>
      </c>
      <c r="O61" s="146" t="s">
        <v>432</v>
      </c>
      <c r="P61" s="146" t="s">
        <v>432</v>
      </c>
      <c r="Q61" s="146" t="s">
        <v>432</v>
      </c>
      <c r="R61" s="146" t="s">
        <v>432</v>
      </c>
      <c r="S61" s="146" t="s">
        <v>432</v>
      </c>
      <c r="T61" s="146" t="s">
        <v>432</v>
      </c>
      <c r="U61" s="146" t="s">
        <v>432</v>
      </c>
      <c r="V61" s="146" t="s">
        <v>432</v>
      </c>
      <c r="W61" s="146" t="s">
        <v>432</v>
      </c>
      <c r="X61" s="146" t="s">
        <v>432</v>
      </c>
      <c r="Y61" s="146" t="s">
        <v>432</v>
      </c>
      <c r="Z61" s="146" t="s">
        <v>432</v>
      </c>
      <c r="AA61" s="146" t="s">
        <v>432</v>
      </c>
      <c r="AB61" s="146" t="s">
        <v>432</v>
      </c>
      <c r="AC61" s="146" t="s">
        <v>432</v>
      </c>
      <c r="AD61" s="146" t="s">
        <v>432</v>
      </c>
      <c r="AE61" s="60"/>
      <c r="AF61" s="146" t="s">
        <v>432</v>
      </c>
      <c r="AG61" s="146" t="s">
        <v>432</v>
      </c>
      <c r="AH61" s="146" t="s">
        <v>432</v>
      </c>
      <c r="AI61" s="146" t="s">
        <v>432</v>
      </c>
      <c r="AJ61" s="146" t="s">
        <v>432</v>
      </c>
      <c r="AK61" s="143"/>
      <c r="AL61" s="49" t="s">
        <v>422</v>
      </c>
    </row>
    <row r="62" spans="1:38" s="2" customFormat="1" ht="26.25" customHeight="1" thickBot="1" x14ac:dyDescent="0.25">
      <c r="A62" s="70" t="s">
        <v>53</v>
      </c>
      <c r="B62" s="78" t="s">
        <v>154</v>
      </c>
      <c r="C62" s="71" t="s">
        <v>155</v>
      </c>
      <c r="D62" s="72"/>
      <c r="E62" s="146" t="s">
        <v>432</v>
      </c>
      <c r="F62" s="146" t="s">
        <v>432</v>
      </c>
      <c r="G62" s="146" t="s">
        <v>432</v>
      </c>
      <c r="H62" s="146" t="s">
        <v>432</v>
      </c>
      <c r="I62" s="146" t="s">
        <v>432</v>
      </c>
      <c r="J62" s="146" t="s">
        <v>432</v>
      </c>
      <c r="K62" s="146" t="s">
        <v>432</v>
      </c>
      <c r="L62" s="146" t="s">
        <v>432</v>
      </c>
      <c r="M62" s="146" t="s">
        <v>432</v>
      </c>
      <c r="N62" s="146" t="s">
        <v>432</v>
      </c>
      <c r="O62" s="146" t="s">
        <v>432</v>
      </c>
      <c r="P62" s="146" t="s">
        <v>432</v>
      </c>
      <c r="Q62" s="146" t="s">
        <v>432</v>
      </c>
      <c r="R62" s="146" t="s">
        <v>432</v>
      </c>
      <c r="S62" s="146" t="s">
        <v>432</v>
      </c>
      <c r="T62" s="146" t="s">
        <v>432</v>
      </c>
      <c r="U62" s="146" t="s">
        <v>432</v>
      </c>
      <c r="V62" s="146" t="s">
        <v>432</v>
      </c>
      <c r="W62" s="146" t="s">
        <v>432</v>
      </c>
      <c r="X62" s="146" t="s">
        <v>432</v>
      </c>
      <c r="Y62" s="146" t="s">
        <v>432</v>
      </c>
      <c r="Z62" s="146" t="s">
        <v>432</v>
      </c>
      <c r="AA62" s="146" t="s">
        <v>432</v>
      </c>
      <c r="AB62" s="146" t="s">
        <v>432</v>
      </c>
      <c r="AC62" s="146" t="s">
        <v>432</v>
      </c>
      <c r="AD62" s="146" t="s">
        <v>432</v>
      </c>
      <c r="AE62" s="60"/>
      <c r="AF62" s="146" t="s">
        <v>432</v>
      </c>
      <c r="AG62" s="146" t="s">
        <v>432</v>
      </c>
      <c r="AH62" s="146" t="s">
        <v>432</v>
      </c>
      <c r="AI62" s="146" t="s">
        <v>432</v>
      </c>
      <c r="AJ62" s="146" t="s">
        <v>432</v>
      </c>
      <c r="AK62" s="143"/>
      <c r="AL62" s="49" t="s">
        <v>423</v>
      </c>
    </row>
    <row r="63" spans="1:38" s="2" customFormat="1" ht="26.25" customHeight="1" thickBot="1" x14ac:dyDescent="0.25">
      <c r="A63" s="70" t="s">
        <v>53</v>
      </c>
      <c r="B63" s="78" t="s">
        <v>156</v>
      </c>
      <c r="C63" s="76" t="s">
        <v>157</v>
      </c>
      <c r="D63" s="79"/>
      <c r="E63" s="143">
        <v>4.7699999999999999E-4</v>
      </c>
      <c r="F63" s="143">
        <v>1.0000000000000001E-5</v>
      </c>
      <c r="G63" s="143">
        <v>2.5999999999999998E-5</v>
      </c>
      <c r="H63" s="146" t="s">
        <v>432</v>
      </c>
      <c r="I63" s="143">
        <v>3.1589999999999999E-3</v>
      </c>
      <c r="J63" s="143">
        <v>9.0670000000000004E-3</v>
      </c>
      <c r="K63" s="143">
        <v>2.8714E-2</v>
      </c>
      <c r="L63" s="146" t="s">
        <v>432</v>
      </c>
      <c r="M63" s="143">
        <v>2.0300000000000001E-3</v>
      </c>
      <c r="N63" s="146" t="s">
        <v>432</v>
      </c>
      <c r="O63" s="146" t="s">
        <v>432</v>
      </c>
      <c r="P63" s="146" t="s">
        <v>432</v>
      </c>
      <c r="Q63" s="146" t="s">
        <v>432</v>
      </c>
      <c r="R63" s="146" t="s">
        <v>432</v>
      </c>
      <c r="S63" s="146" t="s">
        <v>432</v>
      </c>
      <c r="T63" s="146" t="s">
        <v>432</v>
      </c>
      <c r="U63" s="146" t="s">
        <v>432</v>
      </c>
      <c r="V63" s="146" t="s">
        <v>432</v>
      </c>
      <c r="W63" s="146" t="s">
        <v>432</v>
      </c>
      <c r="X63" s="146" t="s">
        <v>432</v>
      </c>
      <c r="Y63" s="146" t="s">
        <v>432</v>
      </c>
      <c r="Z63" s="146" t="s">
        <v>432</v>
      </c>
      <c r="AA63" s="146" t="s">
        <v>432</v>
      </c>
      <c r="AB63" s="146" t="s">
        <v>432</v>
      </c>
      <c r="AC63" s="146" t="s">
        <v>432</v>
      </c>
      <c r="AD63" s="146" t="s">
        <v>432</v>
      </c>
      <c r="AE63" s="60"/>
      <c r="AF63" s="146" t="s">
        <v>432</v>
      </c>
      <c r="AG63" s="146" t="s">
        <v>432</v>
      </c>
      <c r="AH63" s="146" t="s">
        <v>432</v>
      </c>
      <c r="AI63" s="146" t="s">
        <v>432</v>
      </c>
      <c r="AJ63" s="146" t="s">
        <v>432</v>
      </c>
      <c r="AK63" s="143"/>
      <c r="AL63" s="49" t="s">
        <v>412</v>
      </c>
    </row>
    <row r="64" spans="1:38" s="2" customFormat="1" ht="26.25" customHeight="1" thickBot="1" x14ac:dyDescent="0.25">
      <c r="A64" s="70" t="s">
        <v>53</v>
      </c>
      <c r="B64" s="78" t="s">
        <v>158</v>
      </c>
      <c r="C64" s="71" t="s">
        <v>159</v>
      </c>
      <c r="D64" s="72"/>
      <c r="E64" s="143" t="s">
        <v>430</v>
      </c>
      <c r="F64" s="143" t="s">
        <v>430</v>
      </c>
      <c r="G64" s="143" t="s">
        <v>430</v>
      </c>
      <c r="H64" s="143" t="s">
        <v>430</v>
      </c>
      <c r="I64" s="143" t="s">
        <v>430</v>
      </c>
      <c r="J64" s="143" t="s">
        <v>430</v>
      </c>
      <c r="K64" s="143" t="s">
        <v>430</v>
      </c>
      <c r="L64" s="143" t="s">
        <v>430</v>
      </c>
      <c r="M64" s="143" t="s">
        <v>430</v>
      </c>
      <c r="N64" s="143" t="s">
        <v>430</v>
      </c>
      <c r="O64" s="143" t="s">
        <v>430</v>
      </c>
      <c r="P64" s="143" t="s">
        <v>430</v>
      </c>
      <c r="Q64" s="143" t="s">
        <v>430</v>
      </c>
      <c r="R64" s="143" t="s">
        <v>430</v>
      </c>
      <c r="S64" s="143" t="s">
        <v>430</v>
      </c>
      <c r="T64" s="143" t="s">
        <v>430</v>
      </c>
      <c r="U64" s="143" t="s">
        <v>430</v>
      </c>
      <c r="V64" s="143" t="s">
        <v>430</v>
      </c>
      <c r="W64" s="143" t="s">
        <v>430</v>
      </c>
      <c r="X64" s="143" t="s">
        <v>430</v>
      </c>
      <c r="Y64" s="143" t="s">
        <v>430</v>
      </c>
      <c r="Z64" s="143" t="s">
        <v>430</v>
      </c>
      <c r="AA64" s="143" t="s">
        <v>430</v>
      </c>
      <c r="AB64" s="143" t="s">
        <v>430</v>
      </c>
      <c r="AC64" s="143" t="s">
        <v>430</v>
      </c>
      <c r="AD64" s="143" t="s">
        <v>430</v>
      </c>
      <c r="AE64" s="60"/>
      <c r="AF64" s="143" t="s">
        <v>430</v>
      </c>
      <c r="AG64" s="143" t="s">
        <v>430</v>
      </c>
      <c r="AH64" s="143" t="s">
        <v>430</v>
      </c>
      <c r="AI64" s="143" t="s">
        <v>430</v>
      </c>
      <c r="AJ64" s="143" t="s">
        <v>430</v>
      </c>
      <c r="AK64" s="143" t="s">
        <v>430</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3"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v>1.4E-5</v>
      </c>
      <c r="F70" s="143">
        <v>2.3574999999999999E-2</v>
      </c>
      <c r="G70" s="183" t="s">
        <v>431</v>
      </c>
      <c r="H70" s="143">
        <v>2.0000000000000002E-5</v>
      </c>
      <c r="I70" s="143">
        <v>4.1199999999999999E-4</v>
      </c>
      <c r="J70" s="143">
        <v>1.237E-3</v>
      </c>
      <c r="K70" s="143">
        <v>3.7469999999999999E-3</v>
      </c>
      <c r="L70" s="143">
        <v>6.9999999999999999E-6</v>
      </c>
      <c r="M70" s="143">
        <v>0.42036099999999998</v>
      </c>
      <c r="N70" s="146" t="s">
        <v>432</v>
      </c>
      <c r="O70" s="146" t="s">
        <v>432</v>
      </c>
      <c r="P70" s="146" t="s">
        <v>432</v>
      </c>
      <c r="Q70" s="146" t="s">
        <v>432</v>
      </c>
      <c r="R70" s="146" t="s">
        <v>432</v>
      </c>
      <c r="S70" s="146" t="s">
        <v>432</v>
      </c>
      <c r="T70" s="146" t="s">
        <v>432</v>
      </c>
      <c r="U70" s="146" t="s">
        <v>432</v>
      </c>
      <c r="V70" s="146" t="s">
        <v>432</v>
      </c>
      <c r="W70" s="146" t="s">
        <v>432</v>
      </c>
      <c r="X70" s="146" t="s">
        <v>432</v>
      </c>
      <c r="Y70" s="146" t="s">
        <v>432</v>
      </c>
      <c r="Z70" s="146" t="s">
        <v>432</v>
      </c>
      <c r="AA70" s="146" t="s">
        <v>432</v>
      </c>
      <c r="AB70" s="146" t="s">
        <v>432</v>
      </c>
      <c r="AC70" s="146" t="s">
        <v>432</v>
      </c>
      <c r="AD70" s="146" t="s">
        <v>432</v>
      </c>
      <c r="AE70" s="60"/>
      <c r="AF70" s="146" t="s">
        <v>432</v>
      </c>
      <c r="AG70" s="146" t="s">
        <v>432</v>
      </c>
      <c r="AH70" s="146" t="s">
        <v>432</v>
      </c>
      <c r="AI70" s="146" t="s">
        <v>432</v>
      </c>
      <c r="AJ70" s="146" t="s">
        <v>432</v>
      </c>
      <c r="AK70" s="146"/>
      <c r="AL70" s="49" t="s">
        <v>412</v>
      </c>
    </row>
    <row r="71" spans="1:38" s="2" customFormat="1" ht="26.25" customHeight="1" thickBot="1" x14ac:dyDescent="0.25">
      <c r="A71" s="70" t="s">
        <v>53</v>
      </c>
      <c r="B71" s="70" t="s">
        <v>177</v>
      </c>
      <c r="C71" s="71" t="s">
        <v>178</v>
      </c>
      <c r="D71" s="77"/>
      <c r="E71" s="143" t="s">
        <v>432</v>
      </c>
      <c r="F71" s="143">
        <v>1.7767999999999999E-2</v>
      </c>
      <c r="G71" s="143" t="s">
        <v>432</v>
      </c>
      <c r="H71" s="143">
        <v>7.3419999999999996E-3</v>
      </c>
      <c r="I71" s="143">
        <v>4.8799999999999999E-4</v>
      </c>
      <c r="J71" s="143">
        <v>2E-3</v>
      </c>
      <c r="K71" s="143">
        <v>4.4349999999999997E-3</v>
      </c>
      <c r="L71" s="143">
        <v>3.0000000000000001E-6</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6" t="s">
        <v>432</v>
      </c>
      <c r="AG71" s="146" t="s">
        <v>432</v>
      </c>
      <c r="AH71" s="146" t="s">
        <v>432</v>
      </c>
      <c r="AI71" s="146" t="s">
        <v>432</v>
      </c>
      <c r="AJ71" s="146" t="s">
        <v>432</v>
      </c>
      <c r="AK71" s="146"/>
      <c r="AL71" s="49" t="s">
        <v>412</v>
      </c>
    </row>
    <row r="72" spans="1:38" s="2" customFormat="1" ht="26.25" customHeight="1" thickBot="1" x14ac:dyDescent="0.25">
      <c r="A72" s="70" t="s">
        <v>53</v>
      </c>
      <c r="B72" s="70" t="s">
        <v>179</v>
      </c>
      <c r="C72" s="71" t="s">
        <v>180</v>
      </c>
      <c r="D72" s="72"/>
      <c r="E72" s="183">
        <v>3.3031999999999999E-2</v>
      </c>
      <c r="F72" s="143">
        <v>1.0045999999999999E-2</v>
      </c>
      <c r="G72" s="183">
        <v>4.1999999999999998E-5</v>
      </c>
      <c r="H72" s="183">
        <v>3.4999999999999997E-5</v>
      </c>
      <c r="I72" s="183">
        <v>0.123127</v>
      </c>
      <c r="J72" s="183">
        <v>0.15888099999999999</v>
      </c>
      <c r="K72" s="183">
        <v>0.26585599999999998</v>
      </c>
      <c r="L72" s="183">
        <v>7.4399999999999998E-4</v>
      </c>
      <c r="M72" s="183">
        <v>1.0548E-2</v>
      </c>
      <c r="N72" s="143">
        <v>3.0800000000000001E-4</v>
      </c>
      <c r="O72" s="143" t="s">
        <v>432</v>
      </c>
      <c r="P72" s="143" t="s">
        <v>432</v>
      </c>
      <c r="Q72" s="143" t="s">
        <v>432</v>
      </c>
      <c r="R72" s="143">
        <v>4.7939999999999997E-3</v>
      </c>
      <c r="S72" s="143">
        <v>5.5560000000000002E-3</v>
      </c>
      <c r="T72" s="143">
        <v>2.4889999999999999E-3</v>
      </c>
      <c r="U72" s="143" t="s">
        <v>432</v>
      </c>
      <c r="V72" s="183" t="s">
        <v>432</v>
      </c>
      <c r="W72" s="143" t="s">
        <v>432</v>
      </c>
      <c r="X72" s="143" t="s">
        <v>432</v>
      </c>
      <c r="Y72" s="143" t="s">
        <v>432</v>
      </c>
      <c r="Z72" s="143" t="s">
        <v>432</v>
      </c>
      <c r="AA72" s="143" t="s">
        <v>432</v>
      </c>
      <c r="AB72" s="143" t="s">
        <v>432</v>
      </c>
      <c r="AC72" s="143" t="s">
        <v>432</v>
      </c>
      <c r="AD72" s="143" t="s">
        <v>432</v>
      </c>
      <c r="AE72" s="60"/>
      <c r="AF72" s="146" t="s">
        <v>432</v>
      </c>
      <c r="AG72" s="146" t="s">
        <v>432</v>
      </c>
      <c r="AH72" s="146" t="s">
        <v>432</v>
      </c>
      <c r="AI72" s="146" t="s">
        <v>432</v>
      </c>
      <c r="AJ72" s="146" t="s">
        <v>432</v>
      </c>
      <c r="AK72" s="146"/>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v>2.2829999999999999E-3</v>
      </c>
      <c r="G74" s="143" t="s">
        <v>432</v>
      </c>
      <c r="H74" s="143" t="s">
        <v>432</v>
      </c>
      <c r="I74" s="183">
        <v>3.8000000000000002E-5</v>
      </c>
      <c r="J74" s="183">
        <v>9.7E-5</v>
      </c>
      <c r="K74" s="143">
        <v>1.3899999999999999E-4</v>
      </c>
      <c r="L74" s="183">
        <v>9.9999999999999995E-7</v>
      </c>
      <c r="M74" s="143" t="s">
        <v>432</v>
      </c>
      <c r="N74" s="143" t="s">
        <v>432</v>
      </c>
      <c r="O74" s="143" t="s">
        <v>432</v>
      </c>
      <c r="P74" s="143" t="s">
        <v>432</v>
      </c>
      <c r="Q74" s="143" t="s">
        <v>432</v>
      </c>
      <c r="R74" s="143" t="s">
        <v>432</v>
      </c>
      <c r="S74" s="143" t="s">
        <v>432</v>
      </c>
      <c r="T74" s="143" t="s">
        <v>432</v>
      </c>
      <c r="U74" s="143" t="s">
        <v>432</v>
      </c>
      <c r="V74" s="143" t="s">
        <v>432</v>
      </c>
      <c r="W74" s="183" t="s">
        <v>433</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43">
        <v>1.9999999999999999E-6</v>
      </c>
      <c r="H76" s="143" t="s">
        <v>432</v>
      </c>
      <c r="I76" s="183">
        <v>4.8000000000000001E-5</v>
      </c>
      <c r="J76" s="183">
        <v>9.7E-5</v>
      </c>
      <c r="K76" s="143">
        <v>1.21E-4</v>
      </c>
      <c r="L76" s="143" t="s">
        <v>432</v>
      </c>
      <c r="M76" s="143" t="s">
        <v>432</v>
      </c>
      <c r="N76" s="183">
        <v>1.4800000000000001E-2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83">
        <v>6.4999999999999994E-5</v>
      </c>
      <c r="J77" s="183">
        <v>7.2000000000000002E-5</v>
      </c>
      <c r="K77" s="143">
        <v>8.0000000000000007E-5</v>
      </c>
      <c r="L77" s="143" t="s">
        <v>432</v>
      </c>
      <c r="M77" s="143" t="s">
        <v>432</v>
      </c>
      <c r="N77" s="143" t="s">
        <v>432</v>
      </c>
      <c r="O77" s="143" t="s">
        <v>432</v>
      </c>
      <c r="P77" s="143" t="s">
        <v>432</v>
      </c>
      <c r="Q77" s="143" t="s">
        <v>432</v>
      </c>
      <c r="R77" s="143" t="s">
        <v>432</v>
      </c>
      <c r="S77" s="143" t="s">
        <v>432</v>
      </c>
      <c r="T77" s="143" t="s">
        <v>432</v>
      </c>
      <c r="U77" s="143" t="s">
        <v>432</v>
      </c>
      <c r="V77" s="143">
        <v>1.46E-2</v>
      </c>
      <c r="W77" s="183">
        <v>3.385E-3</v>
      </c>
      <c r="X77" s="143" t="s">
        <v>432</v>
      </c>
      <c r="Y77" s="143" t="s">
        <v>432</v>
      </c>
      <c r="Z77" s="143" t="s">
        <v>432</v>
      </c>
      <c r="AA77" s="143" t="s">
        <v>432</v>
      </c>
      <c r="AB77" s="143" t="s">
        <v>432</v>
      </c>
      <c r="AC77" s="143" t="s">
        <v>432</v>
      </c>
      <c r="AD77" s="183">
        <v>1.9999999999999999E-6</v>
      </c>
      <c r="AE77" s="60"/>
      <c r="AF77" s="143" t="s">
        <v>432</v>
      </c>
      <c r="AG77" s="143" t="s">
        <v>432</v>
      </c>
      <c r="AH77" s="143" t="s">
        <v>432</v>
      </c>
      <c r="AI77" s="143" t="s">
        <v>432</v>
      </c>
      <c r="AJ77" s="143" t="s">
        <v>432</v>
      </c>
      <c r="AK77" s="184">
        <v>0.67700000000000005</v>
      </c>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83">
        <v>1.5E-5</v>
      </c>
      <c r="J78" s="183">
        <v>2.0000000000000002E-5</v>
      </c>
      <c r="K78" s="143">
        <v>2.5999999999999998E-5</v>
      </c>
      <c r="L78" s="183">
        <v>2E-8</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43">
        <v>3.4E-5</v>
      </c>
      <c r="F80" s="143">
        <v>7.3399999999999995E-4</v>
      </c>
      <c r="G80" s="143">
        <v>5.5000000000000002E-5</v>
      </c>
      <c r="H80" s="143">
        <v>6.5974000000000005E-2</v>
      </c>
      <c r="I80" s="183">
        <v>1.018E-3</v>
      </c>
      <c r="J80" s="183">
        <v>1.307E-3</v>
      </c>
      <c r="K80" s="183">
        <v>2.1789999999999999E-3</v>
      </c>
      <c r="L80" s="183">
        <v>3.9999999999999998E-6</v>
      </c>
      <c r="M80" s="143">
        <v>6.0400000000000004E-4</v>
      </c>
      <c r="N80" s="143">
        <v>7.3999999999999996E-5</v>
      </c>
      <c r="O80" s="183" t="s">
        <v>432</v>
      </c>
      <c r="P80" s="183" t="s">
        <v>432</v>
      </c>
      <c r="Q80" s="183" t="s">
        <v>432</v>
      </c>
      <c r="R80" s="143">
        <v>3.2260999999999998E-2</v>
      </c>
      <c r="S80" s="143">
        <v>0</v>
      </c>
      <c r="T80" s="143">
        <v>2.0691000000000001E-2</v>
      </c>
      <c r="U80" s="183" t="s">
        <v>432</v>
      </c>
      <c r="V80" s="183">
        <v>3.5908000000000002E-2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3" t="s">
        <v>432</v>
      </c>
      <c r="F82" s="194">
        <v>3.210461</v>
      </c>
      <c r="G82" s="143" t="s">
        <v>432</v>
      </c>
      <c r="H82" s="143" t="s">
        <v>432</v>
      </c>
      <c r="I82" s="143" t="s">
        <v>431</v>
      </c>
      <c r="J82" s="143" t="s">
        <v>432</v>
      </c>
      <c r="K82" s="143" t="s">
        <v>432</v>
      </c>
      <c r="L82" s="143" t="s">
        <v>432</v>
      </c>
      <c r="M82" s="143" t="s">
        <v>432</v>
      </c>
      <c r="N82" s="143" t="s">
        <v>432</v>
      </c>
      <c r="O82" s="143" t="s">
        <v>432</v>
      </c>
      <c r="P82" s="194" t="s">
        <v>432</v>
      </c>
      <c r="Q82" s="143" t="s">
        <v>432</v>
      </c>
      <c r="R82" s="143" t="s">
        <v>432</v>
      </c>
      <c r="S82" s="143" t="s">
        <v>432</v>
      </c>
      <c r="T82" s="143" t="s">
        <v>432</v>
      </c>
      <c r="U82" s="143" t="s">
        <v>432</v>
      </c>
      <c r="V82" s="143" t="s">
        <v>432</v>
      </c>
      <c r="W82" s="143" t="s">
        <v>432</v>
      </c>
      <c r="X82" s="143" t="s">
        <v>432</v>
      </c>
      <c r="Y82" s="143" t="s">
        <v>432</v>
      </c>
      <c r="Z82" s="143" t="s">
        <v>432</v>
      </c>
      <c r="AA82" s="143" t="s">
        <v>432</v>
      </c>
      <c r="AB82" s="143" t="s">
        <v>432</v>
      </c>
      <c r="AC82" s="143" t="s">
        <v>432</v>
      </c>
      <c r="AD82" s="143" t="s">
        <v>432</v>
      </c>
      <c r="AE82" s="60"/>
      <c r="AF82" s="143" t="s">
        <v>432</v>
      </c>
      <c r="AG82" s="143" t="s">
        <v>432</v>
      </c>
      <c r="AH82" s="143" t="s">
        <v>432</v>
      </c>
      <c r="AI82" s="143" t="s">
        <v>432</v>
      </c>
      <c r="AJ82" s="143" t="s">
        <v>432</v>
      </c>
      <c r="AK82" s="72">
        <v>1.3156350000000001</v>
      </c>
      <c r="AL82" s="49" t="s">
        <v>219</v>
      </c>
    </row>
    <row r="83" spans="1:38" s="2" customFormat="1" ht="26.25" customHeight="1" thickBot="1" x14ac:dyDescent="0.25">
      <c r="A83" s="70" t="s">
        <v>53</v>
      </c>
      <c r="B83" s="81" t="s">
        <v>211</v>
      </c>
      <c r="C83" s="82" t="s">
        <v>212</v>
      </c>
      <c r="D83" s="72"/>
      <c r="E83" s="146" t="s">
        <v>432</v>
      </c>
      <c r="F83" s="143">
        <v>2.6419999999999999E-2</v>
      </c>
      <c r="G83" s="146" t="s">
        <v>432</v>
      </c>
      <c r="H83" s="146" t="s">
        <v>432</v>
      </c>
      <c r="I83" s="143">
        <v>1.6509999999999999E-3</v>
      </c>
      <c r="J83" s="143">
        <v>3.3024999999999999E-2</v>
      </c>
      <c r="K83" s="143">
        <v>0.24768399999999999</v>
      </c>
      <c r="L83" s="183">
        <v>9.3999999999999994E-5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1651.2280000000001</v>
      </c>
      <c r="AL83" s="49" t="s">
        <v>412</v>
      </c>
    </row>
    <row r="84" spans="1:38" s="2" customFormat="1" ht="26.25" customHeight="1" thickBot="1" x14ac:dyDescent="0.25">
      <c r="A84" s="70" t="s">
        <v>53</v>
      </c>
      <c r="B84" s="81" t="s">
        <v>213</v>
      </c>
      <c r="C84" s="82" t="s">
        <v>214</v>
      </c>
      <c r="D84" s="72"/>
      <c r="E84" s="143" t="s">
        <v>430</v>
      </c>
      <c r="F84" s="143" t="s">
        <v>430</v>
      </c>
      <c r="G84" s="143" t="s">
        <v>430</v>
      </c>
      <c r="H84" s="143" t="s">
        <v>430</v>
      </c>
      <c r="I84" s="143" t="s">
        <v>430</v>
      </c>
      <c r="J84" s="143" t="s">
        <v>430</v>
      </c>
      <c r="K84" s="143" t="s">
        <v>430</v>
      </c>
      <c r="L84" s="143" t="s">
        <v>430</v>
      </c>
      <c r="M84" s="143" t="s">
        <v>430</v>
      </c>
      <c r="N84" s="143" t="s">
        <v>430</v>
      </c>
      <c r="O84" s="143" t="s">
        <v>430</v>
      </c>
      <c r="P84" s="143" t="s">
        <v>430</v>
      </c>
      <c r="Q84" s="143" t="s">
        <v>430</v>
      </c>
      <c r="R84" s="143" t="s">
        <v>430</v>
      </c>
      <c r="S84" s="143" t="s">
        <v>430</v>
      </c>
      <c r="T84" s="143" t="s">
        <v>430</v>
      </c>
      <c r="U84" s="143" t="s">
        <v>430</v>
      </c>
      <c r="V84" s="143" t="s">
        <v>430</v>
      </c>
      <c r="W84" s="143" t="s">
        <v>430</v>
      </c>
      <c r="X84" s="143" t="s">
        <v>430</v>
      </c>
      <c r="Y84" s="143" t="s">
        <v>430</v>
      </c>
      <c r="Z84" s="143" t="s">
        <v>430</v>
      </c>
      <c r="AA84" s="143" t="s">
        <v>430</v>
      </c>
      <c r="AB84" s="143" t="s">
        <v>430</v>
      </c>
      <c r="AC84" s="143" t="s">
        <v>430</v>
      </c>
      <c r="AD84" s="143" t="s">
        <v>430</v>
      </c>
      <c r="AE84" s="60"/>
      <c r="AF84" s="143" t="s">
        <v>430</v>
      </c>
      <c r="AG84" s="143" t="s">
        <v>430</v>
      </c>
      <c r="AH84" s="143" t="s">
        <v>430</v>
      </c>
      <c r="AI84" s="143" t="s">
        <v>430</v>
      </c>
      <c r="AJ84" s="143" t="s">
        <v>430</v>
      </c>
      <c r="AK84" s="143"/>
      <c r="AL84" s="49" t="s">
        <v>412</v>
      </c>
    </row>
    <row r="85" spans="1:38" s="2" customFormat="1" ht="26.25" customHeight="1" thickBot="1" x14ac:dyDescent="0.25">
      <c r="A85" s="70" t="s">
        <v>208</v>
      </c>
      <c r="B85" s="76" t="s">
        <v>215</v>
      </c>
      <c r="C85" s="82" t="s">
        <v>403</v>
      </c>
      <c r="D85" s="72"/>
      <c r="E85" s="72">
        <v>1.7E-5</v>
      </c>
      <c r="F85" s="183">
        <v>3.5076909999999999</v>
      </c>
      <c r="G85" s="72">
        <v>7.9999999999999996E-6</v>
      </c>
      <c r="H85" s="143" t="s">
        <v>432</v>
      </c>
      <c r="I85" s="143" t="s">
        <v>432</v>
      </c>
      <c r="J85" s="72">
        <v>1.2999999999999999E-5</v>
      </c>
      <c r="K85" s="72">
        <v>6.5300000000000004E-4</v>
      </c>
      <c r="L85" s="143" t="s">
        <v>432</v>
      </c>
      <c r="M85" s="72">
        <v>3.9999999999999998E-6</v>
      </c>
      <c r="N85" s="143" t="s">
        <v>432</v>
      </c>
      <c r="O85" s="143" t="s">
        <v>432</v>
      </c>
      <c r="P85" s="143" t="s">
        <v>432</v>
      </c>
      <c r="Q85" s="143" t="s">
        <v>432</v>
      </c>
      <c r="R85" s="143" t="s">
        <v>432</v>
      </c>
      <c r="S85" s="143" t="s">
        <v>432</v>
      </c>
      <c r="T85" s="143" t="s">
        <v>432</v>
      </c>
      <c r="U85" s="143" t="s">
        <v>432</v>
      </c>
      <c r="V85" s="184">
        <v>1.3899999999999999E-2</v>
      </c>
      <c r="W85" s="143" t="s">
        <v>432</v>
      </c>
      <c r="X85" s="143" t="s">
        <v>432</v>
      </c>
      <c r="Y85" s="143" t="s">
        <v>432</v>
      </c>
      <c r="Z85" s="143" t="s">
        <v>432</v>
      </c>
      <c r="AA85" s="143" t="s">
        <v>432</v>
      </c>
      <c r="AB85" s="143" t="s">
        <v>432</v>
      </c>
      <c r="AC85" s="143" t="s">
        <v>432</v>
      </c>
      <c r="AD85" s="143" t="s">
        <v>432</v>
      </c>
      <c r="AE85" s="60"/>
      <c r="AF85" s="143" t="s">
        <v>432</v>
      </c>
      <c r="AG85" s="143" t="s">
        <v>432</v>
      </c>
      <c r="AH85" s="143" t="s">
        <v>432</v>
      </c>
      <c r="AI85" s="143" t="s">
        <v>432</v>
      </c>
      <c r="AJ85" s="143" t="s">
        <v>432</v>
      </c>
      <c r="AK85" s="184">
        <v>21.547436999999999</v>
      </c>
      <c r="AL85" s="49" t="s">
        <v>216</v>
      </c>
    </row>
    <row r="86" spans="1:38" s="2" customFormat="1" ht="26.25" customHeight="1" thickBot="1" x14ac:dyDescent="0.25">
      <c r="A86" s="70" t="s">
        <v>208</v>
      </c>
      <c r="B86" s="76" t="s">
        <v>217</v>
      </c>
      <c r="C86" s="80" t="s">
        <v>218</v>
      </c>
      <c r="D86" s="72"/>
      <c r="E86" s="143" t="s">
        <v>432</v>
      </c>
      <c r="F86" s="72">
        <v>9.3321000000000001E-2</v>
      </c>
      <c r="G86" s="143" t="s">
        <v>432</v>
      </c>
      <c r="H86" s="143" t="s">
        <v>432</v>
      </c>
      <c r="I86" s="143" t="s">
        <v>431</v>
      </c>
      <c r="J86" s="143" t="s">
        <v>431</v>
      </c>
      <c r="K86" s="72">
        <v>3.0000000000000001E-6</v>
      </c>
      <c r="L86" s="143" t="s">
        <v>432</v>
      </c>
      <c r="M86" s="143" t="s">
        <v>432</v>
      </c>
      <c r="N86" s="72">
        <v>6.7000000000000002E-5</v>
      </c>
      <c r="O86" s="143" t="s">
        <v>432</v>
      </c>
      <c r="P86" s="143" t="s">
        <v>432</v>
      </c>
      <c r="Q86" s="143" t="s">
        <v>432</v>
      </c>
      <c r="R86" s="143" t="s">
        <v>432</v>
      </c>
      <c r="S86" s="143" t="s">
        <v>432</v>
      </c>
      <c r="T86" s="143" t="s">
        <v>432</v>
      </c>
      <c r="U86" s="143" t="s">
        <v>432</v>
      </c>
      <c r="V86" s="143" t="s">
        <v>432</v>
      </c>
      <c r="W86" s="143" t="s">
        <v>432</v>
      </c>
      <c r="X86" s="143" t="s">
        <v>432</v>
      </c>
      <c r="Y86" s="143" t="s">
        <v>432</v>
      </c>
      <c r="Z86" s="143" t="s">
        <v>432</v>
      </c>
      <c r="AA86" s="143" t="s">
        <v>432</v>
      </c>
      <c r="AB86" s="143" t="s">
        <v>432</v>
      </c>
      <c r="AC86" s="143" t="s">
        <v>432</v>
      </c>
      <c r="AD86" s="143" t="s">
        <v>432</v>
      </c>
      <c r="AE86" s="60"/>
      <c r="AF86" s="143" t="s">
        <v>432</v>
      </c>
      <c r="AG86" s="143" t="s">
        <v>432</v>
      </c>
      <c r="AH86" s="143" t="s">
        <v>432</v>
      </c>
      <c r="AI86" s="143" t="s">
        <v>432</v>
      </c>
      <c r="AJ86" s="143" t="s">
        <v>432</v>
      </c>
      <c r="AK86" s="72">
        <v>0.25125500000000001</v>
      </c>
      <c r="AL86" s="49" t="s">
        <v>219</v>
      </c>
    </row>
    <row r="87" spans="1:38" s="2" customFormat="1" ht="26.25" customHeight="1" thickBot="1" x14ac:dyDescent="0.25">
      <c r="A87" s="70" t="s">
        <v>208</v>
      </c>
      <c r="B87" s="76" t="s">
        <v>220</v>
      </c>
      <c r="C87" s="80" t="s">
        <v>221</v>
      </c>
      <c r="D87" s="72"/>
      <c r="E87" s="143" t="s">
        <v>432</v>
      </c>
      <c r="F87" s="72">
        <v>7.3540000000000003E-3</v>
      </c>
      <c r="G87" s="143" t="s">
        <v>432</v>
      </c>
      <c r="H87" s="143" t="s">
        <v>432</v>
      </c>
      <c r="I87" s="143" t="s">
        <v>431</v>
      </c>
      <c r="J87" s="143" t="s">
        <v>432</v>
      </c>
      <c r="K87" s="143" t="s">
        <v>432</v>
      </c>
      <c r="L87" s="143" t="s">
        <v>432</v>
      </c>
      <c r="M87" s="143" t="s">
        <v>432</v>
      </c>
      <c r="N87" s="143" t="s">
        <v>432</v>
      </c>
      <c r="O87" s="143" t="s">
        <v>432</v>
      </c>
      <c r="P87" s="143" t="s">
        <v>432</v>
      </c>
      <c r="Q87" s="143" t="s">
        <v>432</v>
      </c>
      <c r="R87" s="143" t="s">
        <v>432</v>
      </c>
      <c r="S87" s="143" t="s">
        <v>432</v>
      </c>
      <c r="T87" s="143" t="s">
        <v>432</v>
      </c>
      <c r="U87" s="143" t="s">
        <v>432</v>
      </c>
      <c r="V87" s="143" t="s">
        <v>432</v>
      </c>
      <c r="W87" s="143" t="s">
        <v>432</v>
      </c>
      <c r="X87" s="143" t="s">
        <v>432</v>
      </c>
      <c r="Y87" s="143" t="s">
        <v>432</v>
      </c>
      <c r="Z87" s="143" t="s">
        <v>432</v>
      </c>
      <c r="AA87" s="143" t="s">
        <v>432</v>
      </c>
      <c r="AB87" s="143" t="s">
        <v>432</v>
      </c>
      <c r="AC87" s="143" t="s">
        <v>432</v>
      </c>
      <c r="AD87" s="143" t="s">
        <v>432</v>
      </c>
      <c r="AE87" s="60"/>
      <c r="AF87" s="143" t="s">
        <v>432</v>
      </c>
      <c r="AG87" s="143" t="s">
        <v>432</v>
      </c>
      <c r="AH87" s="143" t="s">
        <v>432</v>
      </c>
      <c r="AI87" s="143" t="s">
        <v>432</v>
      </c>
      <c r="AJ87" s="143" t="s">
        <v>432</v>
      </c>
      <c r="AK87" s="72">
        <v>1.3259E-2</v>
      </c>
      <c r="AL87" s="49" t="s">
        <v>219</v>
      </c>
    </row>
    <row r="88" spans="1:38" s="2" customFormat="1" ht="26.25" customHeight="1" thickBot="1" x14ac:dyDescent="0.25">
      <c r="A88" s="70" t="s">
        <v>208</v>
      </c>
      <c r="B88" s="76" t="s">
        <v>222</v>
      </c>
      <c r="C88" s="80" t="s">
        <v>223</v>
      </c>
      <c r="D88" s="72"/>
      <c r="E88" s="143" t="s">
        <v>431</v>
      </c>
      <c r="F88" s="72">
        <v>0.12909000000000001</v>
      </c>
      <c r="G88" s="143" t="s">
        <v>431</v>
      </c>
      <c r="H88" s="72">
        <v>2.9499999999999999E-3</v>
      </c>
      <c r="I88" s="143" t="s">
        <v>431</v>
      </c>
      <c r="J88" s="143" t="s">
        <v>431</v>
      </c>
      <c r="K88" s="72">
        <v>3.1679999999999998E-3</v>
      </c>
      <c r="L88" s="143" t="s">
        <v>431</v>
      </c>
      <c r="M88" s="72">
        <v>2.9529999999999999E-3</v>
      </c>
      <c r="N88" s="143" t="s">
        <v>431</v>
      </c>
      <c r="O88" s="143" t="s">
        <v>431</v>
      </c>
      <c r="P88" s="143" t="s">
        <v>431</v>
      </c>
      <c r="Q88" s="143" t="s">
        <v>431</v>
      </c>
      <c r="R88" s="72">
        <v>2.7E-4</v>
      </c>
      <c r="S88" s="143" t="s">
        <v>431</v>
      </c>
      <c r="T88" s="143" t="s">
        <v>431</v>
      </c>
      <c r="U88" s="143" t="s">
        <v>431</v>
      </c>
      <c r="V88" s="72">
        <v>1.9999999999999999E-6</v>
      </c>
      <c r="W88" s="143" t="s">
        <v>431</v>
      </c>
      <c r="X88" s="143" t="s">
        <v>431</v>
      </c>
      <c r="Y88" s="143" t="s">
        <v>431</v>
      </c>
      <c r="Z88" s="143" t="s">
        <v>431</v>
      </c>
      <c r="AA88" s="143" t="s">
        <v>431</v>
      </c>
      <c r="AB88" s="143" t="s">
        <v>431</v>
      </c>
      <c r="AC88" s="143" t="s">
        <v>431</v>
      </c>
      <c r="AD88" s="143" t="s">
        <v>431</v>
      </c>
      <c r="AE88" s="60"/>
      <c r="AF88" s="143" t="s">
        <v>432</v>
      </c>
      <c r="AG88" s="143" t="s">
        <v>432</v>
      </c>
      <c r="AH88" s="143" t="s">
        <v>432</v>
      </c>
      <c r="AI88" s="143" t="s">
        <v>432</v>
      </c>
      <c r="AJ88" s="143" t="s">
        <v>432</v>
      </c>
      <c r="AK88" s="72">
        <v>11.765976</v>
      </c>
      <c r="AL88" s="49" t="s">
        <v>412</v>
      </c>
    </row>
    <row r="89" spans="1:38" s="2" customFormat="1" ht="26.25" customHeight="1" thickBot="1" x14ac:dyDescent="0.25">
      <c r="A89" s="70" t="s">
        <v>208</v>
      </c>
      <c r="B89" s="76" t="s">
        <v>224</v>
      </c>
      <c r="C89" s="80" t="s">
        <v>225</v>
      </c>
      <c r="D89" s="72"/>
      <c r="E89" s="143" t="s">
        <v>432</v>
      </c>
      <c r="F89" s="184">
        <v>0.66347999999999996</v>
      </c>
      <c r="G89" s="143" t="s">
        <v>432</v>
      </c>
      <c r="H89" s="143" t="s">
        <v>432</v>
      </c>
      <c r="I89" s="143" t="s">
        <v>431</v>
      </c>
      <c r="J89" s="143" t="s">
        <v>431</v>
      </c>
      <c r="K89" s="72">
        <v>1.024E-3</v>
      </c>
      <c r="L89" s="143" t="s">
        <v>431</v>
      </c>
      <c r="M89" s="143" t="s">
        <v>432</v>
      </c>
      <c r="N89" s="143" t="s">
        <v>432</v>
      </c>
      <c r="O89" s="143" t="s">
        <v>432</v>
      </c>
      <c r="P89" s="143" t="s">
        <v>432</v>
      </c>
      <c r="Q89" s="143" t="s">
        <v>432</v>
      </c>
      <c r="R89" s="143" t="s">
        <v>432</v>
      </c>
      <c r="S89" s="143" t="s">
        <v>432</v>
      </c>
      <c r="T89" s="143" t="s">
        <v>432</v>
      </c>
      <c r="U89" s="143" t="s">
        <v>432</v>
      </c>
      <c r="V89" s="143" t="s">
        <v>432</v>
      </c>
      <c r="W89" s="143" t="s">
        <v>432</v>
      </c>
      <c r="X89" s="143" t="s">
        <v>432</v>
      </c>
      <c r="Y89" s="143" t="s">
        <v>432</v>
      </c>
      <c r="Z89" s="143" t="s">
        <v>432</v>
      </c>
      <c r="AA89" s="143" t="s">
        <v>432</v>
      </c>
      <c r="AB89" s="143" t="s">
        <v>432</v>
      </c>
      <c r="AC89" s="143" t="s">
        <v>432</v>
      </c>
      <c r="AD89" s="143" t="s">
        <v>432</v>
      </c>
      <c r="AE89" s="60"/>
      <c r="AF89" s="143" t="s">
        <v>432</v>
      </c>
      <c r="AG89" s="143" t="s">
        <v>432</v>
      </c>
      <c r="AH89" s="143" t="s">
        <v>432</v>
      </c>
      <c r="AI89" s="143" t="s">
        <v>432</v>
      </c>
      <c r="AJ89" s="143" t="s">
        <v>432</v>
      </c>
      <c r="AK89" s="72">
        <v>2.4237790000000001</v>
      </c>
      <c r="AL89" s="49" t="s">
        <v>412</v>
      </c>
    </row>
    <row r="90" spans="1:38" s="8" customFormat="1" ht="26.25" customHeight="1" thickBot="1" x14ac:dyDescent="0.25">
      <c r="A90" s="70" t="s">
        <v>208</v>
      </c>
      <c r="B90" s="76" t="s">
        <v>226</v>
      </c>
      <c r="C90" s="80" t="s">
        <v>227</v>
      </c>
      <c r="D90" s="72"/>
      <c r="E90" s="143" t="s">
        <v>431</v>
      </c>
      <c r="F90" s="72">
        <v>0.81031900000000001</v>
      </c>
      <c r="G90" s="143" t="s">
        <v>431</v>
      </c>
      <c r="H90" s="72">
        <v>3.9999999999999998E-6</v>
      </c>
      <c r="I90" s="143" t="s">
        <v>431</v>
      </c>
      <c r="J90" s="72">
        <v>1.03E-4</v>
      </c>
      <c r="K90" s="72">
        <v>1.0201999999999999E-2</v>
      </c>
      <c r="L90" s="143" t="s">
        <v>431</v>
      </c>
      <c r="M90" s="143" t="s">
        <v>431</v>
      </c>
      <c r="N90" s="143" t="s">
        <v>431</v>
      </c>
      <c r="O90" s="143" t="s">
        <v>431</v>
      </c>
      <c r="P90" s="143" t="s">
        <v>431</v>
      </c>
      <c r="Q90" s="143" t="s">
        <v>431</v>
      </c>
      <c r="R90" s="72">
        <v>9.9999999999999995E-7</v>
      </c>
      <c r="S90" s="143" t="s">
        <v>431</v>
      </c>
      <c r="T90" s="143" t="s">
        <v>431</v>
      </c>
      <c r="U90" s="143" t="s">
        <v>431</v>
      </c>
      <c r="V90" s="143" t="s">
        <v>431</v>
      </c>
      <c r="W90" s="143" t="s">
        <v>431</v>
      </c>
      <c r="X90" s="143" t="s">
        <v>431</v>
      </c>
      <c r="Y90" s="143" t="s">
        <v>431</v>
      </c>
      <c r="Z90" s="143" t="s">
        <v>431</v>
      </c>
      <c r="AA90" s="143" t="s">
        <v>431</v>
      </c>
      <c r="AB90" s="143" t="s">
        <v>431</v>
      </c>
      <c r="AC90" s="143" t="s">
        <v>431</v>
      </c>
      <c r="AD90" s="143" t="s">
        <v>431</v>
      </c>
      <c r="AE90" s="60"/>
      <c r="AF90" s="143" t="s">
        <v>432</v>
      </c>
      <c r="AG90" s="143" t="s">
        <v>432</v>
      </c>
      <c r="AH90" s="143" t="s">
        <v>432</v>
      </c>
      <c r="AI90" s="143" t="s">
        <v>432</v>
      </c>
      <c r="AJ90" s="143" t="s">
        <v>432</v>
      </c>
      <c r="AK90" s="143" t="s">
        <v>432</v>
      </c>
      <c r="AL90" s="49" t="s">
        <v>412</v>
      </c>
    </row>
    <row r="91" spans="1:38" s="2" customFormat="1" ht="26.25" customHeight="1" thickBot="1" x14ac:dyDescent="0.25">
      <c r="A91" s="70" t="s">
        <v>208</v>
      </c>
      <c r="B91" s="74" t="s">
        <v>404</v>
      </c>
      <c r="C91" s="76" t="s">
        <v>228</v>
      </c>
      <c r="D91" s="72"/>
      <c r="E91" s="183">
        <v>3.388E-3</v>
      </c>
      <c r="F91" s="143">
        <v>8.8059999999999996E-3</v>
      </c>
      <c r="G91" s="183">
        <v>1.307E-3</v>
      </c>
      <c r="H91" s="143">
        <v>7.5510000000000004E-3</v>
      </c>
      <c r="I91" s="183">
        <v>7.1606000000000003E-2</v>
      </c>
      <c r="J91" s="183">
        <v>9.2374999999999999E-2</v>
      </c>
      <c r="K91" s="183">
        <v>9.6664E-2</v>
      </c>
      <c r="L91" s="143">
        <v>2.2106000000000001E-2</v>
      </c>
      <c r="M91" s="183">
        <v>0.10334400000000001</v>
      </c>
      <c r="N91" s="183">
        <v>0.33935700000000002</v>
      </c>
      <c r="O91" s="183">
        <v>1.0466E-2</v>
      </c>
      <c r="P91" s="183">
        <v>4.9370000000000004E-3</v>
      </c>
      <c r="Q91" s="183">
        <v>5.4879999999999998E-3</v>
      </c>
      <c r="R91" s="183">
        <v>6.7530000000000003E-3</v>
      </c>
      <c r="S91" s="183">
        <v>0.202012</v>
      </c>
      <c r="T91" s="183">
        <v>1.2985999999999999E-2</v>
      </c>
      <c r="U91" s="143" t="s">
        <v>431</v>
      </c>
      <c r="V91" s="183">
        <v>0.112542</v>
      </c>
      <c r="W91" s="143">
        <v>1.8200000000000001E-4</v>
      </c>
      <c r="X91" s="143">
        <v>2.02E-4</v>
      </c>
      <c r="Y91" s="143">
        <v>8.2000000000000001E-5</v>
      </c>
      <c r="Z91" s="143">
        <v>8.2000000000000001E-5</v>
      </c>
      <c r="AA91" s="143">
        <v>8.2000000000000001E-5</v>
      </c>
      <c r="AB91" s="72">
        <v>4.4799999999999999E-4</v>
      </c>
      <c r="AC91" s="143" t="s">
        <v>431</v>
      </c>
      <c r="AD91" s="143" t="s">
        <v>431</v>
      </c>
      <c r="AE91" s="60"/>
      <c r="AF91" s="143" t="s">
        <v>432</v>
      </c>
      <c r="AG91" s="143" t="s">
        <v>432</v>
      </c>
      <c r="AH91" s="143" t="s">
        <v>432</v>
      </c>
      <c r="AI91" s="143" t="s">
        <v>432</v>
      </c>
      <c r="AJ91" s="143" t="s">
        <v>432</v>
      </c>
      <c r="AK91" s="143" t="s">
        <v>432</v>
      </c>
      <c r="AL91" s="49" t="s">
        <v>412</v>
      </c>
    </row>
    <row r="92" spans="1:38" s="2" customFormat="1" ht="26.25" customHeight="1" thickBot="1" x14ac:dyDescent="0.25">
      <c r="A92" s="70" t="s">
        <v>53</v>
      </c>
      <c r="B92" s="70" t="s">
        <v>229</v>
      </c>
      <c r="C92" s="71" t="s">
        <v>230</v>
      </c>
      <c r="D92" s="77"/>
      <c r="E92" s="145">
        <v>1.2484E-2</v>
      </c>
      <c r="F92" s="143">
        <v>1.3662000000000001E-2</v>
      </c>
      <c r="G92" s="143" t="s">
        <v>432</v>
      </c>
      <c r="H92" s="143">
        <v>0</v>
      </c>
      <c r="I92" s="143">
        <v>2.6693999999999999E-2</v>
      </c>
      <c r="J92" s="143">
        <v>3.5591999999999999E-2</v>
      </c>
      <c r="K92" s="143">
        <v>4.4490000000000002E-2</v>
      </c>
      <c r="L92" s="143">
        <v>6.9399999999999996E-4</v>
      </c>
      <c r="M92" s="143">
        <v>1.745E-3</v>
      </c>
      <c r="N92" s="146" t="s">
        <v>432</v>
      </c>
      <c r="O92" s="146" t="s">
        <v>432</v>
      </c>
      <c r="P92" s="146" t="s">
        <v>432</v>
      </c>
      <c r="Q92" s="146" t="s">
        <v>432</v>
      </c>
      <c r="R92" s="146" t="s">
        <v>432</v>
      </c>
      <c r="S92" s="146" t="s">
        <v>432</v>
      </c>
      <c r="T92" s="146" t="s">
        <v>432</v>
      </c>
      <c r="U92" s="146" t="s">
        <v>432</v>
      </c>
      <c r="V92" s="146" t="s">
        <v>432</v>
      </c>
      <c r="W92" s="146" t="s">
        <v>432</v>
      </c>
      <c r="X92" s="146" t="s">
        <v>432</v>
      </c>
      <c r="Y92" s="146" t="s">
        <v>432</v>
      </c>
      <c r="Z92" s="146" t="s">
        <v>432</v>
      </c>
      <c r="AA92" s="146" t="s">
        <v>432</v>
      </c>
      <c r="AB92" s="146" t="s">
        <v>432</v>
      </c>
      <c r="AC92" s="146" t="s">
        <v>432</v>
      </c>
      <c r="AD92" s="146" t="s">
        <v>432</v>
      </c>
      <c r="AE92" s="60"/>
      <c r="AF92" s="146" t="s">
        <v>432</v>
      </c>
      <c r="AG92" s="146" t="s">
        <v>432</v>
      </c>
      <c r="AH92" s="146" t="s">
        <v>432</v>
      </c>
      <c r="AI92" s="146" t="s">
        <v>432</v>
      </c>
      <c r="AJ92" s="146" t="s">
        <v>432</v>
      </c>
      <c r="AK92" s="143"/>
      <c r="AL92" s="49" t="s">
        <v>231</v>
      </c>
    </row>
    <row r="93" spans="1:38" s="2" customFormat="1" ht="26.25" customHeight="1" thickBot="1" x14ac:dyDescent="0.25">
      <c r="A93" s="70" t="s">
        <v>53</v>
      </c>
      <c r="B93" s="74" t="s">
        <v>232</v>
      </c>
      <c r="C93" s="71" t="s">
        <v>405</v>
      </c>
      <c r="D93" s="77"/>
      <c r="E93" s="145">
        <v>2.4599999999999999E-3</v>
      </c>
      <c r="F93" s="143">
        <v>0.69401100000000004</v>
      </c>
      <c r="G93" s="143">
        <v>3.0000000000000001E-6</v>
      </c>
      <c r="H93" s="143">
        <v>0</v>
      </c>
      <c r="I93" s="143">
        <v>5.4679999999999998E-3</v>
      </c>
      <c r="J93" s="143">
        <v>1.6409E-2</v>
      </c>
      <c r="K93" s="143">
        <v>4.9710999999999998E-2</v>
      </c>
      <c r="L93" s="143">
        <v>0</v>
      </c>
      <c r="M93" s="143">
        <v>9.5390000000000006E-3</v>
      </c>
      <c r="N93" s="146" t="s">
        <v>432</v>
      </c>
      <c r="O93" s="146" t="s">
        <v>432</v>
      </c>
      <c r="P93" s="146" t="s">
        <v>432</v>
      </c>
      <c r="Q93" s="146" t="s">
        <v>432</v>
      </c>
      <c r="R93" s="146" t="s">
        <v>432</v>
      </c>
      <c r="S93" s="146" t="s">
        <v>432</v>
      </c>
      <c r="T93" s="146" t="s">
        <v>432</v>
      </c>
      <c r="U93" s="146" t="s">
        <v>432</v>
      </c>
      <c r="V93" s="146" t="s">
        <v>432</v>
      </c>
      <c r="W93" s="146" t="s">
        <v>432</v>
      </c>
      <c r="X93" s="146" t="s">
        <v>432</v>
      </c>
      <c r="Y93" s="146" t="s">
        <v>432</v>
      </c>
      <c r="Z93" s="146" t="s">
        <v>432</v>
      </c>
      <c r="AA93" s="146" t="s">
        <v>432</v>
      </c>
      <c r="AB93" s="146" t="s">
        <v>432</v>
      </c>
      <c r="AC93" s="146" t="s">
        <v>432</v>
      </c>
      <c r="AD93" s="146" t="s">
        <v>432</v>
      </c>
      <c r="AE93" s="60"/>
      <c r="AF93" s="146" t="s">
        <v>432</v>
      </c>
      <c r="AG93" s="146" t="s">
        <v>432</v>
      </c>
      <c r="AH93" s="146" t="s">
        <v>432</v>
      </c>
      <c r="AI93" s="146" t="s">
        <v>432</v>
      </c>
      <c r="AJ93" s="146" t="s">
        <v>432</v>
      </c>
      <c r="AK93" s="143"/>
      <c r="AL93" s="49" t="s">
        <v>233</v>
      </c>
    </row>
    <row r="94" spans="1:38" s="2" customFormat="1" ht="26.25" customHeight="1" thickBot="1" x14ac:dyDescent="0.25">
      <c r="A94" s="70" t="s">
        <v>53</v>
      </c>
      <c r="B94" s="83" t="s">
        <v>406</v>
      </c>
      <c r="C94" s="71" t="s">
        <v>234</v>
      </c>
      <c r="D94" s="72"/>
      <c r="E94" s="146" t="s">
        <v>432</v>
      </c>
      <c r="F94" s="146" t="s">
        <v>432</v>
      </c>
      <c r="G94" s="146" t="s">
        <v>432</v>
      </c>
      <c r="H94" s="146" t="s">
        <v>432</v>
      </c>
      <c r="I94" s="146" t="s">
        <v>432</v>
      </c>
      <c r="J94" s="146" t="s">
        <v>432</v>
      </c>
      <c r="K94" s="146" t="s">
        <v>432</v>
      </c>
      <c r="L94" s="146" t="s">
        <v>432</v>
      </c>
      <c r="M94" s="146" t="s">
        <v>432</v>
      </c>
      <c r="N94" s="146" t="s">
        <v>432</v>
      </c>
      <c r="O94" s="146" t="s">
        <v>432</v>
      </c>
      <c r="P94" s="146" t="s">
        <v>432</v>
      </c>
      <c r="Q94" s="146" t="s">
        <v>432</v>
      </c>
      <c r="R94" s="146" t="s">
        <v>432</v>
      </c>
      <c r="S94" s="146" t="s">
        <v>432</v>
      </c>
      <c r="T94" s="146" t="s">
        <v>432</v>
      </c>
      <c r="U94" s="146" t="s">
        <v>432</v>
      </c>
      <c r="V94" s="146" t="s">
        <v>432</v>
      </c>
      <c r="W94" s="146" t="s">
        <v>432</v>
      </c>
      <c r="X94" s="146" t="s">
        <v>432</v>
      </c>
      <c r="Y94" s="146" t="s">
        <v>432</v>
      </c>
      <c r="Z94" s="146" t="s">
        <v>432</v>
      </c>
      <c r="AA94" s="146" t="s">
        <v>432</v>
      </c>
      <c r="AB94" s="146" t="s">
        <v>432</v>
      </c>
      <c r="AC94" s="146" t="s">
        <v>432</v>
      </c>
      <c r="AD94" s="146" t="s">
        <v>432</v>
      </c>
      <c r="AE94" s="60"/>
      <c r="AF94" s="146" t="s">
        <v>432</v>
      </c>
      <c r="AG94" s="146" t="s">
        <v>432</v>
      </c>
      <c r="AH94" s="146" t="s">
        <v>432</v>
      </c>
      <c r="AI94" s="146" t="s">
        <v>432</v>
      </c>
      <c r="AJ94" s="146" t="s">
        <v>432</v>
      </c>
      <c r="AK94" s="143"/>
      <c r="AL94" s="49" t="s">
        <v>412</v>
      </c>
    </row>
    <row r="95" spans="1:38" s="2" customFormat="1" ht="26.25" customHeight="1" thickBot="1" x14ac:dyDescent="0.25">
      <c r="A95" s="70" t="s">
        <v>53</v>
      </c>
      <c r="B95" s="83" t="s">
        <v>235</v>
      </c>
      <c r="C95" s="71" t="s">
        <v>236</v>
      </c>
      <c r="D95" s="77"/>
      <c r="E95" s="145">
        <v>2.5950000000000001E-3</v>
      </c>
      <c r="F95" s="143">
        <v>1.804E-3</v>
      </c>
      <c r="G95" s="143">
        <v>3.9999999999999998E-6</v>
      </c>
      <c r="H95" s="72">
        <v>0</v>
      </c>
      <c r="I95" s="143">
        <v>2.4143999999999999E-2</v>
      </c>
      <c r="J95" s="143">
        <v>7.2323999999999999E-2</v>
      </c>
      <c r="K95" s="143">
        <v>0.22051299999999999</v>
      </c>
      <c r="L95" s="146" t="s">
        <v>432</v>
      </c>
      <c r="M95" s="143">
        <v>9.5000000000000005E-5</v>
      </c>
      <c r="N95" s="146" t="s">
        <v>432</v>
      </c>
      <c r="O95" s="146" t="s">
        <v>432</v>
      </c>
      <c r="P95" s="146" t="s">
        <v>432</v>
      </c>
      <c r="Q95" s="146" t="s">
        <v>432</v>
      </c>
      <c r="R95" s="146" t="s">
        <v>432</v>
      </c>
      <c r="S95" s="146" t="s">
        <v>432</v>
      </c>
      <c r="T95" s="146" t="s">
        <v>432</v>
      </c>
      <c r="U95" s="146" t="s">
        <v>432</v>
      </c>
      <c r="V95" s="146" t="s">
        <v>432</v>
      </c>
      <c r="W95" s="146" t="s">
        <v>432</v>
      </c>
      <c r="X95" s="146" t="s">
        <v>432</v>
      </c>
      <c r="Y95" s="146" t="s">
        <v>432</v>
      </c>
      <c r="Z95" s="146" t="s">
        <v>432</v>
      </c>
      <c r="AA95" s="146" t="s">
        <v>432</v>
      </c>
      <c r="AB95" s="146" t="s">
        <v>432</v>
      </c>
      <c r="AC95" s="146" t="s">
        <v>432</v>
      </c>
      <c r="AD95" s="146" t="s">
        <v>432</v>
      </c>
      <c r="AE95" s="60"/>
      <c r="AF95" s="146" t="s">
        <v>432</v>
      </c>
      <c r="AG95" s="146" t="s">
        <v>432</v>
      </c>
      <c r="AH95" s="146" t="s">
        <v>432</v>
      </c>
      <c r="AI95" s="146" t="s">
        <v>432</v>
      </c>
      <c r="AJ95" s="146" t="s">
        <v>432</v>
      </c>
      <c r="AK95" s="143"/>
      <c r="AL95" s="49" t="s">
        <v>412</v>
      </c>
    </row>
    <row r="96" spans="1:38" s="2" customFormat="1" ht="26.25" customHeight="1" thickBot="1" x14ac:dyDescent="0.25">
      <c r="A96" s="70" t="s">
        <v>53</v>
      </c>
      <c r="B96" s="74" t="s">
        <v>237</v>
      </c>
      <c r="C96" s="71" t="s">
        <v>238</v>
      </c>
      <c r="D96" s="84"/>
      <c r="E96" s="143"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6" t="s">
        <v>432</v>
      </c>
      <c r="F97" s="146" t="s">
        <v>432</v>
      </c>
      <c r="G97" s="146" t="s">
        <v>432</v>
      </c>
      <c r="H97" s="146" t="s">
        <v>432</v>
      </c>
      <c r="I97" s="146" t="s">
        <v>432</v>
      </c>
      <c r="J97" s="146" t="s">
        <v>432</v>
      </c>
      <c r="K97" s="146" t="s">
        <v>432</v>
      </c>
      <c r="L97" s="146" t="s">
        <v>432</v>
      </c>
      <c r="M97" s="146" t="s">
        <v>432</v>
      </c>
      <c r="N97" s="146" t="s">
        <v>432</v>
      </c>
      <c r="O97" s="146" t="s">
        <v>432</v>
      </c>
      <c r="P97" s="146" t="s">
        <v>432</v>
      </c>
      <c r="Q97" s="146" t="s">
        <v>432</v>
      </c>
      <c r="R97" s="146" t="s">
        <v>432</v>
      </c>
      <c r="S97" s="146" t="s">
        <v>432</v>
      </c>
      <c r="T97" s="146" t="s">
        <v>432</v>
      </c>
      <c r="U97" s="146" t="s">
        <v>432</v>
      </c>
      <c r="V97" s="146" t="s">
        <v>432</v>
      </c>
      <c r="W97" s="146" t="s">
        <v>432</v>
      </c>
      <c r="X97" s="146" t="s">
        <v>432</v>
      </c>
      <c r="Y97" s="146" t="s">
        <v>432</v>
      </c>
      <c r="Z97" s="146" t="s">
        <v>432</v>
      </c>
      <c r="AA97" s="146" t="s">
        <v>432</v>
      </c>
      <c r="AB97" s="146" t="s">
        <v>432</v>
      </c>
      <c r="AC97" s="146" t="s">
        <v>432</v>
      </c>
      <c r="AD97" s="146" t="s">
        <v>432</v>
      </c>
      <c r="AE97" s="60"/>
      <c r="AF97" s="146" t="s">
        <v>432</v>
      </c>
      <c r="AG97" s="146" t="s">
        <v>432</v>
      </c>
      <c r="AH97" s="146" t="s">
        <v>432</v>
      </c>
      <c r="AI97" s="146" t="s">
        <v>432</v>
      </c>
      <c r="AJ97" s="146" t="s">
        <v>432</v>
      </c>
      <c r="AK97" s="143"/>
      <c r="AL97" s="49" t="s">
        <v>412</v>
      </c>
    </row>
    <row r="98" spans="1:38" s="2" customFormat="1" ht="26.25" customHeight="1" thickBot="1" x14ac:dyDescent="0.25">
      <c r="A98" s="70" t="s">
        <v>53</v>
      </c>
      <c r="B98" s="74" t="s">
        <v>241</v>
      </c>
      <c r="C98" s="76" t="s">
        <v>242</v>
      </c>
      <c r="D98" s="84"/>
      <c r="E98" s="146" t="s">
        <v>432</v>
      </c>
      <c r="F98" s="143">
        <v>2.8E-5</v>
      </c>
      <c r="G98" s="146" t="s">
        <v>432</v>
      </c>
      <c r="H98" s="143">
        <v>8.1890000000000001E-3</v>
      </c>
      <c r="I98" s="143">
        <v>7.3000000000000001E-3</v>
      </c>
      <c r="J98" s="143">
        <v>2.4593E-2</v>
      </c>
      <c r="K98" s="143">
        <v>6.9476999999999997E-2</v>
      </c>
      <c r="L98" s="143" t="s">
        <v>431</v>
      </c>
      <c r="M98" s="146" t="s">
        <v>432</v>
      </c>
      <c r="N98" s="146" t="s">
        <v>432</v>
      </c>
      <c r="O98" s="146" t="s">
        <v>432</v>
      </c>
      <c r="P98" s="146" t="s">
        <v>432</v>
      </c>
      <c r="Q98" s="146" t="s">
        <v>432</v>
      </c>
      <c r="R98" s="146" t="s">
        <v>432</v>
      </c>
      <c r="S98" s="146" t="s">
        <v>432</v>
      </c>
      <c r="T98" s="146" t="s">
        <v>432</v>
      </c>
      <c r="U98" s="146" t="s">
        <v>432</v>
      </c>
      <c r="V98" s="146" t="s">
        <v>432</v>
      </c>
      <c r="W98" s="146" t="s">
        <v>432</v>
      </c>
      <c r="X98" s="146" t="s">
        <v>432</v>
      </c>
      <c r="Y98" s="146" t="s">
        <v>432</v>
      </c>
      <c r="Z98" s="146" t="s">
        <v>432</v>
      </c>
      <c r="AA98" s="146" t="s">
        <v>432</v>
      </c>
      <c r="AB98" s="146" t="s">
        <v>432</v>
      </c>
      <c r="AC98" s="146" t="s">
        <v>432</v>
      </c>
      <c r="AD98" s="146" t="s">
        <v>432</v>
      </c>
      <c r="AE98" s="60"/>
      <c r="AF98" s="146" t="s">
        <v>432</v>
      </c>
      <c r="AG98" s="146" t="s">
        <v>432</v>
      </c>
      <c r="AH98" s="146" t="s">
        <v>432</v>
      </c>
      <c r="AI98" s="146" t="s">
        <v>432</v>
      </c>
      <c r="AJ98" s="146" t="s">
        <v>432</v>
      </c>
      <c r="AK98" s="143"/>
      <c r="AL98" s="49" t="s">
        <v>412</v>
      </c>
    </row>
    <row r="99" spans="1:38" s="2" customFormat="1" ht="26.25" customHeight="1" thickBot="1" x14ac:dyDescent="0.25">
      <c r="A99" s="70" t="s">
        <v>243</v>
      </c>
      <c r="B99" s="70" t="s">
        <v>244</v>
      </c>
      <c r="C99" s="71" t="s">
        <v>407</v>
      </c>
      <c r="D99" s="84"/>
      <c r="E99" s="148">
        <v>6.816E-3</v>
      </c>
      <c r="F99" s="143">
        <v>2.3389899999999999</v>
      </c>
      <c r="G99" s="146" t="s">
        <v>432</v>
      </c>
      <c r="H99" s="143">
        <v>2.3112699999999999</v>
      </c>
      <c r="I99" s="143">
        <v>3.5430000000000003E-2</v>
      </c>
      <c r="J99" s="143">
        <v>5.4440000000000002E-2</v>
      </c>
      <c r="K99" s="143">
        <v>0.11924</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86.4</v>
      </c>
      <c r="AL99" s="49" t="s">
        <v>245</v>
      </c>
    </row>
    <row r="100" spans="1:38" s="2" customFormat="1" ht="26.25" customHeight="1" thickBot="1" x14ac:dyDescent="0.25">
      <c r="A100" s="70" t="s">
        <v>243</v>
      </c>
      <c r="B100" s="70" t="s">
        <v>246</v>
      </c>
      <c r="C100" s="71" t="s">
        <v>408</v>
      </c>
      <c r="D100" s="84"/>
      <c r="E100" s="148">
        <v>1.0095E-2</v>
      </c>
      <c r="F100" s="143">
        <v>1.20712</v>
      </c>
      <c r="G100" s="146" t="s">
        <v>432</v>
      </c>
      <c r="H100" s="143">
        <v>0.86266599999999993</v>
      </c>
      <c r="I100" s="143">
        <v>1.881E-2</v>
      </c>
      <c r="J100" s="143">
        <v>2.8920000000000001E-2</v>
      </c>
      <c r="K100" s="143">
        <v>6.2509999999999996E-2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135.6</v>
      </c>
      <c r="AL100" s="49" t="s">
        <v>245</v>
      </c>
    </row>
    <row r="101" spans="1:38" s="2" customFormat="1" ht="26.25" customHeight="1" thickBot="1" x14ac:dyDescent="0.25">
      <c r="A101" s="70" t="s">
        <v>243</v>
      </c>
      <c r="B101" s="70" t="s">
        <v>247</v>
      </c>
      <c r="C101" s="71" t="s">
        <v>248</v>
      </c>
      <c r="D101" s="84"/>
      <c r="E101" s="148">
        <v>6.5000000000000008E-4</v>
      </c>
      <c r="F101" s="143">
        <v>2.2550000000000001E-2</v>
      </c>
      <c r="G101" s="143" t="s">
        <v>432</v>
      </c>
      <c r="H101" s="143">
        <v>0.11312</v>
      </c>
      <c r="I101" s="143">
        <v>1.6200000000000001E-3</v>
      </c>
      <c r="J101" s="143">
        <v>4.8499999999999993E-3</v>
      </c>
      <c r="K101" s="143">
        <v>1.132E-2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143">
        <v>80.8</v>
      </c>
      <c r="AL101" s="49" t="s">
        <v>245</v>
      </c>
    </row>
    <row r="102" spans="1:38" s="2" customFormat="1" ht="26.25" customHeight="1" thickBot="1" x14ac:dyDescent="0.25">
      <c r="A102" s="70" t="s">
        <v>243</v>
      </c>
      <c r="B102" s="70" t="s">
        <v>249</v>
      </c>
      <c r="C102" s="71" t="s">
        <v>386</v>
      </c>
      <c r="D102" s="84"/>
      <c r="E102" s="148">
        <v>1.0399999999999999E-3</v>
      </c>
      <c r="F102" s="143">
        <v>0.3254802</v>
      </c>
      <c r="G102" s="143" t="s">
        <v>432</v>
      </c>
      <c r="H102" s="148">
        <v>0.66135999999999995</v>
      </c>
      <c r="I102" s="143">
        <v>1.4500000000000001E-3</v>
      </c>
      <c r="J102" s="143">
        <v>3.2420000000000004E-2</v>
      </c>
      <c r="K102" s="143">
        <v>0.21541000000000002</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289.10000000000002</v>
      </c>
      <c r="AL102" s="49" t="s">
        <v>245</v>
      </c>
    </row>
    <row r="103" spans="1:38" s="2" customFormat="1" ht="26.25" customHeight="1" thickBot="1" x14ac:dyDescent="0.25">
      <c r="A103" s="70" t="s">
        <v>243</v>
      </c>
      <c r="B103" s="70" t="s">
        <v>250</v>
      </c>
      <c r="C103" s="71" t="s">
        <v>251</v>
      </c>
      <c r="D103" s="84"/>
      <c r="E103" s="148" t="s">
        <v>430</v>
      </c>
      <c r="F103" s="148" t="s">
        <v>430</v>
      </c>
      <c r="G103" s="148" t="s">
        <v>430</v>
      </c>
      <c r="H103" s="148" t="s">
        <v>430</v>
      </c>
      <c r="I103" s="148" t="s">
        <v>430</v>
      </c>
      <c r="J103" s="148" t="s">
        <v>430</v>
      </c>
      <c r="K103" s="148" t="s">
        <v>430</v>
      </c>
      <c r="L103" s="148" t="s">
        <v>430</v>
      </c>
      <c r="M103" s="148" t="s">
        <v>430</v>
      </c>
      <c r="N103" s="148" t="s">
        <v>430</v>
      </c>
      <c r="O103" s="148" t="s">
        <v>430</v>
      </c>
      <c r="P103" s="148" t="s">
        <v>430</v>
      </c>
      <c r="Q103" s="148" t="s">
        <v>430</v>
      </c>
      <c r="R103" s="148" t="s">
        <v>430</v>
      </c>
      <c r="S103" s="148" t="s">
        <v>430</v>
      </c>
      <c r="T103" s="148" t="s">
        <v>430</v>
      </c>
      <c r="U103" s="148" t="s">
        <v>430</v>
      </c>
      <c r="V103" s="148" t="s">
        <v>430</v>
      </c>
      <c r="W103" s="148" t="s">
        <v>430</v>
      </c>
      <c r="X103" s="148" t="s">
        <v>430</v>
      </c>
      <c r="Y103" s="148" t="s">
        <v>430</v>
      </c>
      <c r="Z103" s="148" t="s">
        <v>430</v>
      </c>
      <c r="AA103" s="148" t="s">
        <v>430</v>
      </c>
      <c r="AB103" s="148" t="s">
        <v>430</v>
      </c>
      <c r="AC103" s="148" t="s">
        <v>430</v>
      </c>
      <c r="AD103" s="148" t="s">
        <v>430</v>
      </c>
      <c r="AE103" s="60"/>
      <c r="AF103" s="143" t="s">
        <v>432</v>
      </c>
      <c r="AG103" s="143" t="s">
        <v>432</v>
      </c>
      <c r="AH103" s="143" t="s">
        <v>432</v>
      </c>
      <c r="AI103" s="143" t="s">
        <v>432</v>
      </c>
      <c r="AJ103" s="143" t="s">
        <v>432</v>
      </c>
      <c r="AK103" s="143" t="s">
        <v>430</v>
      </c>
      <c r="AL103" s="49" t="s">
        <v>245</v>
      </c>
    </row>
    <row r="104" spans="1:38" s="2" customFormat="1" ht="26.25" customHeight="1" thickBot="1" x14ac:dyDescent="0.25">
      <c r="A104" s="70" t="s">
        <v>243</v>
      </c>
      <c r="B104" s="70" t="s">
        <v>252</v>
      </c>
      <c r="C104" s="71" t="s">
        <v>253</v>
      </c>
      <c r="D104" s="84"/>
      <c r="E104" s="148">
        <v>5.0000000000000002E-5</v>
      </c>
      <c r="F104" s="143">
        <v>3.1900000000000001E-3</v>
      </c>
      <c r="G104" s="143" t="s">
        <v>432</v>
      </c>
      <c r="H104" s="143">
        <v>7.1399999999999996E-3</v>
      </c>
      <c r="I104" s="143">
        <v>1.1E-4</v>
      </c>
      <c r="J104" s="183">
        <v>3.1E-4</v>
      </c>
      <c r="K104" s="143">
        <v>7.2000000000000005E-4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v>5.0999999999999996</v>
      </c>
      <c r="AL104" s="49" t="s">
        <v>245</v>
      </c>
    </row>
    <row r="105" spans="1:38" s="2" customFormat="1" ht="26.25" customHeight="1" thickBot="1" x14ac:dyDescent="0.25">
      <c r="A105" s="70" t="s">
        <v>243</v>
      </c>
      <c r="B105" s="70" t="s">
        <v>254</v>
      </c>
      <c r="C105" s="71" t="s">
        <v>255</v>
      </c>
      <c r="D105" s="84"/>
      <c r="E105" s="148">
        <v>1.15E-3</v>
      </c>
      <c r="F105" s="143">
        <v>4.4360000000000004E-2</v>
      </c>
      <c r="G105" s="143" t="s">
        <v>432</v>
      </c>
      <c r="H105" s="143">
        <v>8.4360000000000004E-2</v>
      </c>
      <c r="I105" s="143">
        <v>8.0000000000000004E-4</v>
      </c>
      <c r="J105" s="143">
        <v>1.2600000000000001E-3</v>
      </c>
      <c r="K105" s="143">
        <v>2.7399999999999998E-3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5.7</v>
      </c>
      <c r="AL105" s="49" t="s">
        <v>245</v>
      </c>
    </row>
    <row r="106" spans="1:38" s="2" customFormat="1" ht="26.25" customHeight="1" thickBot="1" x14ac:dyDescent="0.25">
      <c r="A106" s="70" t="s">
        <v>243</v>
      </c>
      <c r="B106" s="70" t="s">
        <v>256</v>
      </c>
      <c r="C106" s="71" t="s">
        <v>257</v>
      </c>
      <c r="D106" s="84"/>
      <c r="E106" s="148" t="s">
        <v>430</v>
      </c>
      <c r="F106" s="148" t="s">
        <v>430</v>
      </c>
      <c r="G106" s="148" t="s">
        <v>430</v>
      </c>
      <c r="H106" s="148" t="s">
        <v>430</v>
      </c>
      <c r="I106" s="148" t="s">
        <v>430</v>
      </c>
      <c r="J106" s="148" t="s">
        <v>430</v>
      </c>
      <c r="K106" s="148" t="s">
        <v>430</v>
      </c>
      <c r="L106" s="148" t="s">
        <v>430</v>
      </c>
      <c r="M106" s="148" t="s">
        <v>430</v>
      </c>
      <c r="N106" s="148" t="s">
        <v>430</v>
      </c>
      <c r="O106" s="148" t="s">
        <v>430</v>
      </c>
      <c r="P106" s="148" t="s">
        <v>430</v>
      </c>
      <c r="Q106" s="148" t="s">
        <v>430</v>
      </c>
      <c r="R106" s="148" t="s">
        <v>430</v>
      </c>
      <c r="S106" s="148" t="s">
        <v>430</v>
      </c>
      <c r="T106" s="148" t="s">
        <v>430</v>
      </c>
      <c r="U106" s="148" t="s">
        <v>430</v>
      </c>
      <c r="V106" s="148" t="s">
        <v>430</v>
      </c>
      <c r="W106" s="148" t="s">
        <v>430</v>
      </c>
      <c r="X106" s="148" t="s">
        <v>430</v>
      </c>
      <c r="Y106" s="148" t="s">
        <v>430</v>
      </c>
      <c r="Z106" s="148" t="s">
        <v>430</v>
      </c>
      <c r="AA106" s="148" t="s">
        <v>430</v>
      </c>
      <c r="AB106" s="148" t="s">
        <v>430</v>
      </c>
      <c r="AC106" s="148" t="s">
        <v>430</v>
      </c>
      <c r="AD106" s="148"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4.0030000000000005E-3</v>
      </c>
      <c r="F107" s="143">
        <v>0.13520099999999999</v>
      </c>
      <c r="G107" s="143" t="s">
        <v>432</v>
      </c>
      <c r="H107" s="143">
        <v>0.236733</v>
      </c>
      <c r="I107" s="143">
        <v>2.4580000000000001E-3</v>
      </c>
      <c r="J107" s="143">
        <v>3.2776E-2</v>
      </c>
      <c r="K107" s="143">
        <v>0.15568599999999999</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819.4</v>
      </c>
      <c r="AL107" s="49" t="s">
        <v>245</v>
      </c>
    </row>
    <row r="108" spans="1:38" s="2" customFormat="1" ht="26.25" customHeight="1" thickBot="1" x14ac:dyDescent="0.25">
      <c r="A108" s="70" t="s">
        <v>243</v>
      </c>
      <c r="B108" s="70" t="s">
        <v>259</v>
      </c>
      <c r="C108" s="71" t="s">
        <v>380</v>
      </c>
      <c r="D108" s="84"/>
      <c r="E108" s="148">
        <v>4.5190000000000004E-3</v>
      </c>
      <c r="F108" s="143">
        <v>0.15690200000000001</v>
      </c>
      <c r="G108" s="143" t="s">
        <v>432</v>
      </c>
      <c r="H108" s="143">
        <v>0.17888899999999999</v>
      </c>
      <c r="I108" s="143">
        <v>2.9060000000000002E-3</v>
      </c>
      <c r="J108" s="143">
        <v>2.9055999999999998E-2</v>
      </c>
      <c r="K108" s="143">
        <v>5.8111999999999997E-2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1452.8</v>
      </c>
      <c r="AL108" s="49" t="s">
        <v>245</v>
      </c>
    </row>
    <row r="109" spans="1:38" s="2" customFormat="1" ht="26.25" customHeight="1" thickBot="1" x14ac:dyDescent="0.25">
      <c r="A109" s="70" t="s">
        <v>243</v>
      </c>
      <c r="B109" s="70" t="s">
        <v>260</v>
      </c>
      <c r="C109" s="71" t="s">
        <v>381</v>
      </c>
      <c r="D109" s="84"/>
      <c r="E109" s="148" t="s">
        <v>433</v>
      </c>
      <c r="F109" s="148" t="s">
        <v>433</v>
      </c>
      <c r="G109" s="143" t="s">
        <v>432</v>
      </c>
      <c r="H109" s="148" t="s">
        <v>433</v>
      </c>
      <c r="I109" s="148" t="s">
        <v>433</v>
      </c>
      <c r="J109" s="148" t="s">
        <v>433</v>
      </c>
      <c r="K109" s="148"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1.3499999999999999E-3</v>
      </c>
      <c r="F110" s="143">
        <v>0.24008599999999999</v>
      </c>
      <c r="G110" s="143" t="s">
        <v>432</v>
      </c>
      <c r="H110" s="143">
        <v>0.14203299999999999</v>
      </c>
      <c r="I110" s="143">
        <v>9.8189999999999996E-3</v>
      </c>
      <c r="J110" s="143">
        <v>6.8736000000000005E-2</v>
      </c>
      <c r="K110" s="143">
        <v>6.8736000000000005E-2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491</v>
      </c>
      <c r="AL110" s="49" t="s">
        <v>245</v>
      </c>
    </row>
    <row r="111" spans="1:38" s="2" customFormat="1" ht="26.25" customHeight="1" thickBot="1" x14ac:dyDescent="0.25">
      <c r="A111" s="70" t="s">
        <v>243</v>
      </c>
      <c r="B111" s="70" t="s">
        <v>262</v>
      </c>
      <c r="C111" s="71" t="s">
        <v>376</v>
      </c>
      <c r="D111" s="84"/>
      <c r="E111" s="148">
        <v>2.0000000000000002E-5</v>
      </c>
      <c r="F111" s="143">
        <v>9.7509999999999999E-2</v>
      </c>
      <c r="G111" s="143" t="s">
        <v>432</v>
      </c>
      <c r="H111" s="143">
        <v>1E-3</v>
      </c>
      <c r="I111" s="143">
        <v>2.0000000000000001E-4</v>
      </c>
      <c r="J111" s="143">
        <v>4.0000000000000002E-4</v>
      </c>
      <c r="K111" s="143">
        <v>8.9999999999999998E-4</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143">
        <v>50.300000000000004</v>
      </c>
      <c r="AL111" s="49" t="s">
        <v>245</v>
      </c>
    </row>
    <row r="112" spans="1:38" s="2" customFormat="1" ht="26.25" customHeight="1" thickBot="1" x14ac:dyDescent="0.25">
      <c r="A112" s="70" t="s">
        <v>263</v>
      </c>
      <c r="B112" s="70" t="s">
        <v>264</v>
      </c>
      <c r="C112" s="71" t="s">
        <v>265</v>
      </c>
      <c r="D112" s="72"/>
      <c r="E112" s="143">
        <v>1.49332</v>
      </c>
      <c r="F112" s="143" t="s">
        <v>432</v>
      </c>
      <c r="G112" s="143" t="s">
        <v>432</v>
      </c>
      <c r="H112" s="183">
        <v>1.6328289999999999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72">
        <v>35870440</v>
      </c>
      <c r="AL112" s="49" t="s">
        <v>418</v>
      </c>
    </row>
    <row r="113" spans="1:38" s="2" customFormat="1" ht="26.25" customHeight="1" thickBot="1" x14ac:dyDescent="0.25">
      <c r="A113" s="70" t="s">
        <v>263</v>
      </c>
      <c r="B113" s="85" t="s">
        <v>266</v>
      </c>
      <c r="C113" s="86" t="s">
        <v>267</v>
      </c>
      <c r="D113" s="72"/>
      <c r="E113" s="143">
        <v>0.56459199999999998</v>
      </c>
      <c r="F113" s="143" t="s">
        <v>432</v>
      </c>
      <c r="G113" s="143" t="s">
        <v>432</v>
      </c>
      <c r="H113" s="143">
        <v>2.5480480000000001</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t="s">
        <v>432</v>
      </c>
      <c r="AL113" s="49" t="s">
        <v>412</v>
      </c>
    </row>
    <row r="114" spans="1:38" s="2" customFormat="1" ht="26.25" customHeight="1" thickBot="1" x14ac:dyDescent="0.25">
      <c r="A114" s="70" t="s">
        <v>263</v>
      </c>
      <c r="B114" s="85" t="s">
        <v>268</v>
      </c>
      <c r="C114" s="86" t="s">
        <v>387</v>
      </c>
      <c r="D114" s="72"/>
      <c r="E114" s="143">
        <v>2.6320000000000002E-3</v>
      </c>
      <c r="F114" s="143" t="s">
        <v>432</v>
      </c>
      <c r="G114" s="143" t="s">
        <v>432</v>
      </c>
      <c r="H114" s="183">
        <v>8.9470000000000001E-3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t="s">
        <v>432</v>
      </c>
      <c r="AL114" s="49" t="s">
        <v>412</v>
      </c>
    </row>
    <row r="115" spans="1:38" s="2" customFormat="1" ht="26.25" customHeight="1" thickBot="1" x14ac:dyDescent="0.25">
      <c r="A115" s="70" t="s">
        <v>263</v>
      </c>
      <c r="B115" s="85" t="s">
        <v>269</v>
      </c>
      <c r="C115" s="86" t="s">
        <v>270</v>
      </c>
      <c r="D115" s="72"/>
      <c r="E115" s="143">
        <v>0.12349599999999999</v>
      </c>
      <c r="F115" s="143" t="s">
        <v>432</v>
      </c>
      <c r="G115" s="143" t="s">
        <v>432</v>
      </c>
      <c r="H115" s="143">
        <v>0.24699199999999999</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t="s">
        <v>432</v>
      </c>
      <c r="AL115" s="49" t="s">
        <v>412</v>
      </c>
    </row>
    <row r="116" spans="1:38" s="2" customFormat="1" ht="26.25" customHeight="1" thickBot="1" x14ac:dyDescent="0.25">
      <c r="A116" s="70" t="s">
        <v>263</v>
      </c>
      <c r="B116" s="70" t="s">
        <v>271</v>
      </c>
      <c r="C116" s="76" t="s">
        <v>409</v>
      </c>
      <c r="D116" s="72"/>
      <c r="E116" s="143">
        <v>0.11394899999999999</v>
      </c>
      <c r="F116" s="143" t="s">
        <v>432</v>
      </c>
      <c r="G116" s="143" t="s">
        <v>432</v>
      </c>
      <c r="H116" s="143">
        <v>0.13123600000000002</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t="s">
        <v>432</v>
      </c>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t="s">
        <v>432</v>
      </c>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t="s">
        <v>432</v>
      </c>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3.5143000000000001E-2</v>
      </c>
      <c r="J119" s="143">
        <v>0.91371200000000008</v>
      </c>
      <c r="K119" s="143">
        <v>0.91371200000000008</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t="s">
        <v>432</v>
      </c>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t="s">
        <v>432</v>
      </c>
      <c r="AL120" s="49" t="s">
        <v>412</v>
      </c>
    </row>
    <row r="121" spans="1:38" s="2" customFormat="1" ht="26.25" customHeight="1" thickBot="1" x14ac:dyDescent="0.25">
      <c r="A121" s="70" t="s">
        <v>263</v>
      </c>
      <c r="B121" s="70" t="s">
        <v>279</v>
      </c>
      <c r="C121" s="76" t="s">
        <v>280</v>
      </c>
      <c r="D121" s="73"/>
      <c r="E121" s="149" t="s">
        <v>432</v>
      </c>
      <c r="F121" s="183">
        <v>0.18085000000000001</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t="s">
        <v>432</v>
      </c>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t="s">
        <v>432</v>
      </c>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t="s">
        <v>432</v>
      </c>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t="s">
        <v>432</v>
      </c>
      <c r="AL124" s="49" t="s">
        <v>412</v>
      </c>
    </row>
    <row r="125" spans="1:38" s="2" customFormat="1" ht="26.25" customHeight="1" thickBot="1" x14ac:dyDescent="0.25">
      <c r="A125" s="70" t="s">
        <v>288</v>
      </c>
      <c r="B125" s="70" t="s">
        <v>289</v>
      </c>
      <c r="C125" s="71" t="s">
        <v>290</v>
      </c>
      <c r="D125" s="72"/>
      <c r="E125" s="143" t="s">
        <v>432</v>
      </c>
      <c r="F125" s="184">
        <v>0.135771</v>
      </c>
      <c r="G125" s="143" t="s">
        <v>432</v>
      </c>
      <c r="H125" s="143">
        <v>6.0000000000000002E-6</v>
      </c>
      <c r="I125" s="143">
        <v>6.0000000000000002E-6</v>
      </c>
      <c r="J125" s="143">
        <v>5.5199999999999997E-4</v>
      </c>
      <c r="K125" s="143">
        <v>1.5299999999999999E-3</v>
      </c>
      <c r="L125" s="143" t="s">
        <v>432</v>
      </c>
      <c r="M125" s="143" t="s">
        <v>431</v>
      </c>
      <c r="N125" s="143" t="s">
        <v>432</v>
      </c>
      <c r="O125" s="143" t="s">
        <v>432</v>
      </c>
      <c r="P125" s="143" t="s">
        <v>431</v>
      </c>
      <c r="Q125" s="143" t="s">
        <v>432</v>
      </c>
      <c r="R125" s="143" t="s">
        <v>432</v>
      </c>
      <c r="S125" s="143" t="s">
        <v>432</v>
      </c>
      <c r="T125" s="143" t="s">
        <v>432</v>
      </c>
      <c r="U125" s="143" t="s">
        <v>432</v>
      </c>
      <c r="V125" s="143" t="s">
        <v>432</v>
      </c>
      <c r="W125" s="143" t="s">
        <v>432</v>
      </c>
      <c r="X125" s="143" t="s">
        <v>432</v>
      </c>
      <c r="Y125" s="143" t="s">
        <v>432</v>
      </c>
      <c r="Z125" s="143" t="s">
        <v>432</v>
      </c>
      <c r="AA125" s="143" t="s">
        <v>432</v>
      </c>
      <c r="AB125" s="143" t="s">
        <v>432</v>
      </c>
      <c r="AC125" s="143" t="s">
        <v>432</v>
      </c>
      <c r="AD125" s="143" t="s">
        <v>432</v>
      </c>
      <c r="AE125" s="60"/>
      <c r="AF125" s="143" t="s">
        <v>432</v>
      </c>
      <c r="AG125" s="143" t="s">
        <v>432</v>
      </c>
      <c r="AH125" s="143" t="s">
        <v>432</v>
      </c>
      <c r="AI125" s="143" t="s">
        <v>432</v>
      </c>
      <c r="AJ125" s="143" t="s">
        <v>432</v>
      </c>
      <c r="AK125" s="143">
        <v>175.913129</v>
      </c>
      <c r="AL125" s="49" t="s">
        <v>425</v>
      </c>
    </row>
    <row r="126" spans="1:38" s="2" customFormat="1" ht="26.25" customHeight="1" thickBot="1" x14ac:dyDescent="0.25">
      <c r="A126" s="70" t="s">
        <v>288</v>
      </c>
      <c r="B126" s="70" t="s">
        <v>291</v>
      </c>
      <c r="C126" s="71" t="s">
        <v>292</v>
      </c>
      <c r="D126" s="72"/>
      <c r="E126" s="143" t="s">
        <v>431</v>
      </c>
      <c r="F126" s="143">
        <v>3.4849999999999998E-3</v>
      </c>
      <c r="G126" s="143" t="s">
        <v>431</v>
      </c>
      <c r="H126" s="143">
        <v>5.9352000000000002E-2</v>
      </c>
      <c r="I126" s="143" t="s">
        <v>431</v>
      </c>
      <c r="J126" s="143" t="s">
        <v>431</v>
      </c>
      <c r="K126" s="143" t="s">
        <v>431</v>
      </c>
      <c r="L126" s="143" t="s">
        <v>431</v>
      </c>
      <c r="M126" s="143" t="s">
        <v>431</v>
      </c>
      <c r="N126" s="143" t="s">
        <v>432</v>
      </c>
      <c r="O126" s="143" t="s">
        <v>432</v>
      </c>
      <c r="P126" s="143" t="s">
        <v>432</v>
      </c>
      <c r="Q126" s="143" t="s">
        <v>432</v>
      </c>
      <c r="R126" s="143" t="s">
        <v>432</v>
      </c>
      <c r="S126" s="143" t="s">
        <v>432</v>
      </c>
      <c r="T126" s="143" t="s">
        <v>432</v>
      </c>
      <c r="U126" s="143" t="s">
        <v>432</v>
      </c>
      <c r="V126" s="143" t="s">
        <v>432</v>
      </c>
      <c r="W126" s="143" t="s">
        <v>432</v>
      </c>
      <c r="X126" s="143" t="s">
        <v>432</v>
      </c>
      <c r="Y126" s="143" t="s">
        <v>432</v>
      </c>
      <c r="Z126" s="143" t="s">
        <v>432</v>
      </c>
      <c r="AA126" s="143" t="s">
        <v>432</v>
      </c>
      <c r="AB126" s="143" t="s">
        <v>432</v>
      </c>
      <c r="AC126" s="143" t="s">
        <v>432</v>
      </c>
      <c r="AD126" s="143"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3">
        <v>6.5409999999999999E-3</v>
      </c>
      <c r="F127" s="143">
        <v>5.5400000000000002E-4</v>
      </c>
      <c r="G127" s="143">
        <v>2.0100000000000001E-4</v>
      </c>
      <c r="H127" s="183" t="s">
        <v>431</v>
      </c>
      <c r="I127" s="143" t="s">
        <v>431</v>
      </c>
      <c r="J127" s="143" t="s">
        <v>431</v>
      </c>
      <c r="K127" s="143">
        <v>4.6E-5</v>
      </c>
      <c r="L127" s="143" t="s">
        <v>431</v>
      </c>
      <c r="M127" s="143">
        <v>6.829E-3</v>
      </c>
      <c r="N127" s="143" t="s">
        <v>432</v>
      </c>
      <c r="O127" s="143" t="s">
        <v>432</v>
      </c>
      <c r="P127" s="143" t="s">
        <v>432</v>
      </c>
      <c r="Q127" s="143" t="s">
        <v>432</v>
      </c>
      <c r="R127" s="143" t="s">
        <v>432</v>
      </c>
      <c r="S127" s="143" t="s">
        <v>432</v>
      </c>
      <c r="T127" s="143" t="s">
        <v>432</v>
      </c>
      <c r="U127" s="143" t="s">
        <v>432</v>
      </c>
      <c r="V127" s="143" t="s">
        <v>432</v>
      </c>
      <c r="W127" s="143" t="s">
        <v>432</v>
      </c>
      <c r="X127" s="143" t="s">
        <v>432</v>
      </c>
      <c r="Y127" s="143" t="s">
        <v>432</v>
      </c>
      <c r="Z127" s="143" t="s">
        <v>432</v>
      </c>
      <c r="AA127" s="143" t="s">
        <v>432</v>
      </c>
      <c r="AB127" s="143" t="s">
        <v>432</v>
      </c>
      <c r="AC127" s="143" t="s">
        <v>432</v>
      </c>
      <c r="AD127" s="143"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3" t="s">
        <v>433</v>
      </c>
      <c r="F128" s="143" t="s">
        <v>433</v>
      </c>
      <c r="G128" s="143" t="s">
        <v>433</v>
      </c>
      <c r="H128" s="143" t="s">
        <v>433</v>
      </c>
      <c r="I128" s="143" t="s">
        <v>433</v>
      </c>
      <c r="J128" s="143" t="s">
        <v>433</v>
      </c>
      <c r="K128" s="143" t="s">
        <v>433</v>
      </c>
      <c r="L128" s="143" t="s">
        <v>433</v>
      </c>
      <c r="M128" s="143" t="s">
        <v>433</v>
      </c>
      <c r="N128" s="143" t="s">
        <v>433</v>
      </c>
      <c r="O128" s="143" t="s">
        <v>433</v>
      </c>
      <c r="P128" s="143" t="s">
        <v>433</v>
      </c>
      <c r="Q128" s="143" t="s">
        <v>433</v>
      </c>
      <c r="R128" s="143" t="s">
        <v>433</v>
      </c>
      <c r="S128" s="143" t="s">
        <v>433</v>
      </c>
      <c r="T128" s="143" t="s">
        <v>433</v>
      </c>
      <c r="U128" s="143" t="s">
        <v>433</v>
      </c>
      <c r="V128" s="143" t="s">
        <v>433</v>
      </c>
      <c r="W128" s="143" t="s">
        <v>433</v>
      </c>
      <c r="X128" s="143" t="s">
        <v>433</v>
      </c>
      <c r="Y128" s="143" t="s">
        <v>433</v>
      </c>
      <c r="Z128" s="143" t="s">
        <v>433</v>
      </c>
      <c r="AA128" s="143" t="s">
        <v>433</v>
      </c>
      <c r="AB128" s="143" t="s">
        <v>433</v>
      </c>
      <c r="AC128" s="143" t="s">
        <v>433</v>
      </c>
      <c r="AD128" s="143" t="s">
        <v>433</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83">
        <v>6.5510000000000004E-3</v>
      </c>
      <c r="F129" s="183">
        <v>6.2699999999999995E-4</v>
      </c>
      <c r="G129" s="183">
        <v>1.3999999999999999E-4</v>
      </c>
      <c r="H129" s="143">
        <v>1.2300000000000001E-4</v>
      </c>
      <c r="I129" s="185">
        <v>4.5000000000000003E-5</v>
      </c>
      <c r="J129" s="185">
        <v>7.7999999999999999E-5</v>
      </c>
      <c r="K129" s="183">
        <v>1.12E-4</v>
      </c>
      <c r="L129" s="185">
        <v>1.9999999999999999E-6</v>
      </c>
      <c r="M129" s="184">
        <v>1.786E-3</v>
      </c>
      <c r="N129" s="143" t="s">
        <v>432</v>
      </c>
      <c r="O129" s="143" t="s">
        <v>432</v>
      </c>
      <c r="P129" s="143" t="s">
        <v>432</v>
      </c>
      <c r="Q129" s="143" t="s">
        <v>432</v>
      </c>
      <c r="R129" s="143" t="s">
        <v>431</v>
      </c>
      <c r="S129" s="183">
        <v>1.2999999999999999E-5</v>
      </c>
      <c r="T129" s="143" t="s">
        <v>432</v>
      </c>
      <c r="U129" s="143" t="s">
        <v>431</v>
      </c>
      <c r="V129" s="143" t="s">
        <v>431</v>
      </c>
      <c r="W129" s="143">
        <v>0.80224200000000001</v>
      </c>
      <c r="X129" s="143" t="s">
        <v>431</v>
      </c>
      <c r="Y129" s="143" t="s">
        <v>431</v>
      </c>
      <c r="Z129" s="143" t="s">
        <v>431</v>
      </c>
      <c r="AA129" s="143" t="s">
        <v>431</v>
      </c>
      <c r="AB129" s="143" t="s">
        <v>431</v>
      </c>
      <c r="AC129" s="143" t="s">
        <v>432</v>
      </c>
      <c r="AD129" s="143"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3" t="s">
        <v>432</v>
      </c>
      <c r="F130" s="143" t="s">
        <v>432</v>
      </c>
      <c r="G130" s="143" t="s">
        <v>432</v>
      </c>
      <c r="H130" s="143" t="s">
        <v>432</v>
      </c>
      <c r="I130" s="143" t="s">
        <v>432</v>
      </c>
      <c r="J130" s="143" t="s">
        <v>432</v>
      </c>
      <c r="K130" s="143" t="s">
        <v>432</v>
      </c>
      <c r="L130" s="143" t="s">
        <v>432</v>
      </c>
      <c r="M130" s="143" t="s">
        <v>432</v>
      </c>
      <c r="N130" s="143" t="s">
        <v>432</v>
      </c>
      <c r="O130" s="143" t="s">
        <v>432</v>
      </c>
      <c r="P130" s="143" t="s">
        <v>432</v>
      </c>
      <c r="Q130" s="143" t="s">
        <v>432</v>
      </c>
      <c r="R130" s="143" t="s">
        <v>432</v>
      </c>
      <c r="S130" s="143" t="s">
        <v>432</v>
      </c>
      <c r="T130" s="143" t="s">
        <v>432</v>
      </c>
      <c r="U130" s="143" t="s">
        <v>432</v>
      </c>
      <c r="V130" s="143" t="s">
        <v>432</v>
      </c>
      <c r="W130" s="143" t="s">
        <v>432</v>
      </c>
      <c r="X130" s="143" t="s">
        <v>432</v>
      </c>
      <c r="Y130" s="143" t="s">
        <v>432</v>
      </c>
      <c r="Z130" s="143" t="s">
        <v>432</v>
      </c>
      <c r="AA130" s="143" t="s">
        <v>432</v>
      </c>
      <c r="AB130" s="143" t="s">
        <v>432</v>
      </c>
      <c r="AC130" s="143" t="s">
        <v>432</v>
      </c>
      <c r="AD130" s="143"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3" t="s">
        <v>431</v>
      </c>
      <c r="F131" s="143" t="s">
        <v>431</v>
      </c>
      <c r="G131" s="143" t="s">
        <v>431</v>
      </c>
      <c r="H131" s="143" t="s">
        <v>431</v>
      </c>
      <c r="I131" s="143" t="s">
        <v>431</v>
      </c>
      <c r="J131" s="143" t="s">
        <v>431</v>
      </c>
      <c r="K131" s="143" t="s">
        <v>431</v>
      </c>
      <c r="L131" s="143" t="s">
        <v>431</v>
      </c>
      <c r="M131" s="143" t="s">
        <v>431</v>
      </c>
      <c r="N131" s="143" t="s">
        <v>431</v>
      </c>
      <c r="O131" s="143" t="s">
        <v>431</v>
      </c>
      <c r="P131" s="143" t="s">
        <v>431</v>
      </c>
      <c r="Q131" s="143" t="s">
        <v>431</v>
      </c>
      <c r="R131" s="143" t="s">
        <v>431</v>
      </c>
      <c r="S131" s="143" t="s">
        <v>431</v>
      </c>
      <c r="T131" s="143" t="s">
        <v>431</v>
      </c>
      <c r="U131" s="143" t="s">
        <v>431</v>
      </c>
      <c r="V131" s="143" t="s">
        <v>431</v>
      </c>
      <c r="W131" s="143">
        <v>0.109457</v>
      </c>
      <c r="X131" s="143" t="s">
        <v>431</v>
      </c>
      <c r="Y131" s="143" t="s">
        <v>431</v>
      </c>
      <c r="Z131" s="143" t="s">
        <v>431</v>
      </c>
      <c r="AA131" s="143" t="s">
        <v>431</v>
      </c>
      <c r="AB131" s="143" t="s">
        <v>431</v>
      </c>
      <c r="AC131" s="143" t="s">
        <v>431</v>
      </c>
      <c r="AD131" s="143"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3" t="s">
        <v>432</v>
      </c>
      <c r="F132" s="143" t="s">
        <v>432</v>
      </c>
      <c r="G132" s="143" t="s">
        <v>432</v>
      </c>
      <c r="H132" s="143" t="s">
        <v>432</v>
      </c>
      <c r="I132" s="143" t="s">
        <v>432</v>
      </c>
      <c r="J132" s="143" t="s">
        <v>432</v>
      </c>
      <c r="K132" s="143" t="s">
        <v>432</v>
      </c>
      <c r="L132" s="143" t="s">
        <v>432</v>
      </c>
      <c r="M132" s="143" t="s">
        <v>432</v>
      </c>
      <c r="N132" s="143" t="s">
        <v>432</v>
      </c>
      <c r="O132" s="143" t="s">
        <v>432</v>
      </c>
      <c r="P132" s="143" t="s">
        <v>432</v>
      </c>
      <c r="Q132" s="143" t="s">
        <v>432</v>
      </c>
      <c r="R132" s="143" t="s">
        <v>432</v>
      </c>
      <c r="S132" s="143" t="s">
        <v>432</v>
      </c>
      <c r="T132" s="143" t="s">
        <v>432</v>
      </c>
      <c r="U132" s="143" t="s">
        <v>432</v>
      </c>
      <c r="V132" s="143" t="s">
        <v>432</v>
      </c>
      <c r="W132" s="143" t="s">
        <v>432</v>
      </c>
      <c r="X132" s="143" t="s">
        <v>432</v>
      </c>
      <c r="Y132" s="143" t="s">
        <v>432</v>
      </c>
      <c r="Z132" s="143" t="s">
        <v>432</v>
      </c>
      <c r="AA132" s="143" t="s">
        <v>432</v>
      </c>
      <c r="AB132" s="143" t="s">
        <v>432</v>
      </c>
      <c r="AC132" s="143" t="s">
        <v>432</v>
      </c>
      <c r="AD132" s="143"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3">
        <v>6.6540000000000002E-3</v>
      </c>
      <c r="F133" s="143">
        <v>1.05E-4</v>
      </c>
      <c r="G133" s="143">
        <v>9.1100000000000003E-4</v>
      </c>
      <c r="H133" s="143">
        <v>7.9999999999999996E-6</v>
      </c>
      <c r="I133" s="143">
        <v>2.7999999999999998E-4</v>
      </c>
      <c r="J133" s="143">
        <v>2.7999999999999998E-4</v>
      </c>
      <c r="K133" s="143">
        <v>3.1100000000000002E-4</v>
      </c>
      <c r="L133" s="143" t="s">
        <v>431</v>
      </c>
      <c r="M133" s="143">
        <v>1.129E-3</v>
      </c>
      <c r="N133" s="143">
        <v>2.42E-4</v>
      </c>
      <c r="O133" s="143">
        <v>4.1E-5</v>
      </c>
      <c r="P133" s="143">
        <v>1.2017E-2</v>
      </c>
      <c r="Q133" s="143">
        <v>1.1E-4</v>
      </c>
      <c r="R133" s="143">
        <v>1.0900000000000001E-4</v>
      </c>
      <c r="S133" s="143">
        <v>1E-4</v>
      </c>
      <c r="T133" s="143">
        <v>1.3999999999999999E-4</v>
      </c>
      <c r="U133" s="143">
        <v>1.6000000000000001E-4</v>
      </c>
      <c r="V133" s="143">
        <v>1.291E-3</v>
      </c>
      <c r="W133" s="143">
        <v>2.1800000000000001E-4</v>
      </c>
      <c r="X133" s="143">
        <v>1.0700000000000001E-7</v>
      </c>
      <c r="Y133" s="143">
        <v>5.8000000000000003E-8</v>
      </c>
      <c r="Z133" s="143">
        <v>5.2000000000000002E-8</v>
      </c>
      <c r="AA133" s="143">
        <v>5.5999999999999999E-8</v>
      </c>
      <c r="AB133" s="143">
        <v>2.7300000000000002E-7</v>
      </c>
      <c r="AC133" s="143">
        <v>1.2099999999999999E-3</v>
      </c>
      <c r="AD133" s="143">
        <v>3.307E-3</v>
      </c>
      <c r="AE133" s="60"/>
      <c r="AF133" s="143" t="s">
        <v>432</v>
      </c>
      <c r="AG133" s="143" t="s">
        <v>432</v>
      </c>
      <c r="AH133" s="143" t="s">
        <v>432</v>
      </c>
      <c r="AI133" s="143" t="s">
        <v>432</v>
      </c>
      <c r="AJ133" s="143" t="s">
        <v>432</v>
      </c>
      <c r="AK133" s="184">
        <v>8065</v>
      </c>
      <c r="AL133" s="49" t="s">
        <v>415</v>
      </c>
    </row>
    <row r="134" spans="1:38" s="2" customFormat="1" ht="26.25" customHeight="1" thickBot="1" x14ac:dyDescent="0.25">
      <c r="A134" s="70" t="s">
        <v>288</v>
      </c>
      <c r="B134" s="74" t="s">
        <v>309</v>
      </c>
      <c r="C134" s="71" t="s">
        <v>310</v>
      </c>
      <c r="D134" s="72"/>
      <c r="E134" s="143" t="s">
        <v>432</v>
      </c>
      <c r="F134" s="143" t="s">
        <v>432</v>
      </c>
      <c r="G134" s="143" t="s">
        <v>432</v>
      </c>
      <c r="H134" s="143" t="s">
        <v>432</v>
      </c>
      <c r="I134" s="143" t="s">
        <v>432</v>
      </c>
      <c r="J134" s="143" t="s">
        <v>432</v>
      </c>
      <c r="K134" s="143" t="s">
        <v>432</v>
      </c>
      <c r="L134" s="143" t="s">
        <v>432</v>
      </c>
      <c r="M134" s="143" t="s">
        <v>432</v>
      </c>
      <c r="N134" s="143" t="s">
        <v>432</v>
      </c>
      <c r="O134" s="143" t="s">
        <v>432</v>
      </c>
      <c r="P134" s="143" t="s">
        <v>432</v>
      </c>
      <c r="Q134" s="143" t="s">
        <v>432</v>
      </c>
      <c r="R134" s="143" t="s">
        <v>432</v>
      </c>
      <c r="S134" s="143" t="s">
        <v>432</v>
      </c>
      <c r="T134" s="143" t="s">
        <v>432</v>
      </c>
      <c r="U134" s="143" t="s">
        <v>432</v>
      </c>
      <c r="V134" s="143" t="s">
        <v>432</v>
      </c>
      <c r="W134" s="143" t="s">
        <v>432</v>
      </c>
      <c r="X134" s="143" t="s">
        <v>432</v>
      </c>
      <c r="Y134" s="143" t="s">
        <v>432</v>
      </c>
      <c r="Z134" s="143" t="s">
        <v>432</v>
      </c>
      <c r="AA134" s="143" t="s">
        <v>432</v>
      </c>
      <c r="AB134" s="143" t="s">
        <v>432</v>
      </c>
      <c r="AC134" s="143" t="s">
        <v>432</v>
      </c>
      <c r="AD134" s="143"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3">
        <v>5.8970000000000003E-3</v>
      </c>
      <c r="F135" s="143">
        <v>6.6000000000000005E-5</v>
      </c>
      <c r="G135" s="143">
        <v>5.5700000000000003E-3</v>
      </c>
      <c r="H135" s="143" t="s">
        <v>431</v>
      </c>
      <c r="I135" s="143">
        <v>3.0141999999999999E-2</v>
      </c>
      <c r="J135" s="143">
        <v>4.4886000000000002E-2</v>
      </c>
      <c r="K135" s="143">
        <v>5.9957000000000003E-2</v>
      </c>
      <c r="L135" s="143">
        <v>1.0549999999999999E-3</v>
      </c>
      <c r="M135" s="143">
        <v>2.2929999999999999E-3</v>
      </c>
      <c r="N135" s="143">
        <v>0.34073900000000001</v>
      </c>
      <c r="O135" s="143">
        <v>1.1140000000000001E-2</v>
      </c>
      <c r="P135" s="143">
        <v>9.1739999999999999E-3</v>
      </c>
      <c r="Q135" s="143">
        <v>7.0109999999999999E-3</v>
      </c>
      <c r="R135" s="143">
        <v>6.0599999999999998E-4</v>
      </c>
      <c r="S135" s="143">
        <v>3.0499999999999999E-4</v>
      </c>
      <c r="T135" s="143">
        <v>3.9300000000000001E-4</v>
      </c>
      <c r="U135" s="143" t="s">
        <v>431</v>
      </c>
      <c r="V135" s="143">
        <v>2.9489999999999998E-3</v>
      </c>
      <c r="W135" s="143">
        <v>0.131053</v>
      </c>
      <c r="X135" s="143">
        <v>1.4E-5</v>
      </c>
      <c r="Y135" s="143">
        <v>1.0000000000000001E-5</v>
      </c>
      <c r="Z135" s="143">
        <v>1.0000000000000001E-5</v>
      </c>
      <c r="AA135" s="143" t="s">
        <v>431</v>
      </c>
      <c r="AB135" s="143">
        <v>3.4E-5</v>
      </c>
      <c r="AC135" s="143">
        <v>6.5529999999999998E-3</v>
      </c>
      <c r="AD135" s="143">
        <v>1.7364999999999998E-2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3" t="s">
        <v>431</v>
      </c>
      <c r="F136" s="143">
        <v>2.8059000000000001E-2</v>
      </c>
      <c r="G136" s="143" t="s">
        <v>431</v>
      </c>
      <c r="H136" s="143" t="s">
        <v>431</v>
      </c>
      <c r="I136" s="143" t="s">
        <v>431</v>
      </c>
      <c r="J136" s="143" t="s">
        <v>431</v>
      </c>
      <c r="K136" s="143" t="s">
        <v>431</v>
      </c>
      <c r="L136" s="143" t="s">
        <v>431</v>
      </c>
      <c r="M136" s="143" t="s">
        <v>432</v>
      </c>
      <c r="N136" s="143" t="s">
        <v>431</v>
      </c>
      <c r="O136" s="143" t="s">
        <v>431</v>
      </c>
      <c r="P136" s="143" t="s">
        <v>431</v>
      </c>
      <c r="Q136" s="143" t="s">
        <v>431</v>
      </c>
      <c r="R136" s="143" t="s">
        <v>431</v>
      </c>
      <c r="S136" s="143" t="s">
        <v>431</v>
      </c>
      <c r="T136" s="143" t="s">
        <v>431</v>
      </c>
      <c r="U136" s="143" t="s">
        <v>431</v>
      </c>
      <c r="V136" s="143" t="s">
        <v>431</v>
      </c>
      <c r="W136" s="143" t="s">
        <v>432</v>
      </c>
      <c r="X136" s="143" t="s">
        <v>432</v>
      </c>
      <c r="Y136" s="143" t="s">
        <v>432</v>
      </c>
      <c r="Z136" s="143" t="s">
        <v>432</v>
      </c>
      <c r="AA136" s="143" t="s">
        <v>432</v>
      </c>
      <c r="AB136" s="143" t="s">
        <v>432</v>
      </c>
      <c r="AC136" s="143" t="s">
        <v>432</v>
      </c>
      <c r="AD136" s="143"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3">
        <v>1.2049999999999999E-3</v>
      </c>
      <c r="F137" s="143">
        <v>8.2109999999999995E-3</v>
      </c>
      <c r="G137" s="143">
        <v>1.3799999999999999E-3</v>
      </c>
      <c r="H137" s="143">
        <v>9.4899999999999997E-4</v>
      </c>
      <c r="I137" s="143" t="s">
        <v>431</v>
      </c>
      <c r="J137" s="143" t="s">
        <v>431</v>
      </c>
      <c r="K137" s="143" t="s">
        <v>431</v>
      </c>
      <c r="L137" s="143" t="s">
        <v>431</v>
      </c>
      <c r="M137" s="143" t="s">
        <v>432</v>
      </c>
      <c r="N137" s="143" t="s">
        <v>431</v>
      </c>
      <c r="O137" s="143" t="s">
        <v>431</v>
      </c>
      <c r="P137" s="143" t="s">
        <v>431</v>
      </c>
      <c r="Q137" s="143" t="s">
        <v>431</v>
      </c>
      <c r="R137" s="143" t="s">
        <v>431</v>
      </c>
      <c r="S137" s="143" t="s">
        <v>431</v>
      </c>
      <c r="T137" s="143" t="s">
        <v>431</v>
      </c>
      <c r="U137" s="143" t="s">
        <v>431</v>
      </c>
      <c r="V137" s="143" t="s">
        <v>431</v>
      </c>
      <c r="W137" s="143" t="s">
        <v>432</v>
      </c>
      <c r="X137" s="143" t="s">
        <v>432</v>
      </c>
      <c r="Y137" s="143" t="s">
        <v>432</v>
      </c>
      <c r="Z137" s="143" t="s">
        <v>432</v>
      </c>
      <c r="AA137" s="143" t="s">
        <v>432</v>
      </c>
      <c r="AB137" s="143" t="s">
        <v>432</v>
      </c>
      <c r="AC137" s="143" t="s">
        <v>432</v>
      </c>
      <c r="AD137" s="143"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43" t="s">
        <v>432</v>
      </c>
      <c r="F138" s="143" t="s">
        <v>432</v>
      </c>
      <c r="G138" s="143" t="s">
        <v>432</v>
      </c>
      <c r="H138" s="143" t="s">
        <v>432</v>
      </c>
      <c r="I138" s="143" t="s">
        <v>432</v>
      </c>
      <c r="J138" s="143" t="s">
        <v>432</v>
      </c>
      <c r="K138" s="143" t="s">
        <v>432</v>
      </c>
      <c r="L138" s="143" t="s">
        <v>432</v>
      </c>
      <c r="M138" s="143" t="s">
        <v>432</v>
      </c>
      <c r="N138" s="143" t="s">
        <v>432</v>
      </c>
      <c r="O138" s="143" t="s">
        <v>432</v>
      </c>
      <c r="P138" s="143" t="s">
        <v>432</v>
      </c>
      <c r="Q138" s="143" t="s">
        <v>432</v>
      </c>
      <c r="R138" s="143" t="s">
        <v>432</v>
      </c>
      <c r="S138" s="143" t="s">
        <v>432</v>
      </c>
      <c r="T138" s="143" t="s">
        <v>432</v>
      </c>
      <c r="U138" s="143" t="s">
        <v>432</v>
      </c>
      <c r="V138" s="143" t="s">
        <v>432</v>
      </c>
      <c r="W138" s="143" t="s">
        <v>432</v>
      </c>
      <c r="X138" s="143" t="s">
        <v>432</v>
      </c>
      <c r="Y138" s="143" t="s">
        <v>432</v>
      </c>
      <c r="Z138" s="143" t="s">
        <v>432</v>
      </c>
      <c r="AA138" s="143" t="s">
        <v>432</v>
      </c>
      <c r="AB138" s="143" t="s">
        <v>432</v>
      </c>
      <c r="AC138" s="143" t="s">
        <v>432</v>
      </c>
      <c r="AD138" s="143"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43" t="s">
        <v>431</v>
      </c>
      <c r="F139" s="143">
        <v>3.1129999999999999E-3</v>
      </c>
      <c r="G139" s="143" t="s">
        <v>431</v>
      </c>
      <c r="H139" s="143" t="s">
        <v>431</v>
      </c>
      <c r="I139" s="183">
        <v>5.5534E-2</v>
      </c>
      <c r="J139" s="183">
        <v>5.5534E-2</v>
      </c>
      <c r="K139" s="183">
        <v>5.5534E-2</v>
      </c>
      <c r="L139" s="143" t="s">
        <v>431</v>
      </c>
      <c r="M139" s="143" t="s">
        <v>431</v>
      </c>
      <c r="N139" s="143">
        <v>1.6000000000000001E-4</v>
      </c>
      <c r="O139" s="183">
        <v>3.2299999999999999E-4</v>
      </c>
      <c r="P139" s="183">
        <v>3.2299999999999999E-4</v>
      </c>
      <c r="Q139" s="183">
        <v>5.1199999999999998E-4</v>
      </c>
      <c r="R139" s="183">
        <v>4.8899999999999996E-4</v>
      </c>
      <c r="S139" s="183">
        <v>1.137E-3</v>
      </c>
      <c r="T139" s="143" t="s">
        <v>431</v>
      </c>
      <c r="U139" s="143" t="s">
        <v>431</v>
      </c>
      <c r="V139" s="143" t="s">
        <v>431</v>
      </c>
      <c r="W139" s="183">
        <v>0.56563600000000003</v>
      </c>
      <c r="X139" s="143" t="s">
        <v>431</v>
      </c>
      <c r="Y139" s="143" t="s">
        <v>431</v>
      </c>
      <c r="Z139" s="143" t="s">
        <v>431</v>
      </c>
      <c r="AA139" s="143" t="s">
        <v>431</v>
      </c>
      <c r="AB139" s="143" t="s">
        <v>431</v>
      </c>
      <c r="AC139" s="143" t="s">
        <v>431</v>
      </c>
      <c r="AD139" s="143"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33.486042999999988</v>
      </c>
      <c r="F141" s="20">
        <f t="shared" ref="F141:AD141" si="0">SUM(F14:F140)</f>
        <v>23.387538200000002</v>
      </c>
      <c r="G141" s="20">
        <f t="shared" si="0"/>
        <v>38.649445999999998</v>
      </c>
      <c r="H141" s="20">
        <f t="shared" si="0"/>
        <v>10.423361000000002</v>
      </c>
      <c r="I141" s="20">
        <f t="shared" si="0"/>
        <v>9.3564430000000023</v>
      </c>
      <c r="J141" s="20">
        <f t="shared" si="0"/>
        <v>14.228581999999994</v>
      </c>
      <c r="K141" s="20">
        <f t="shared" si="0"/>
        <v>19.671606000000008</v>
      </c>
      <c r="L141" s="20">
        <f t="shared" si="0"/>
        <v>2.5953430200000001</v>
      </c>
      <c r="M141" s="20">
        <f t="shared" si="0"/>
        <v>138.20482999999996</v>
      </c>
      <c r="N141" s="20">
        <f t="shared" si="0"/>
        <v>36.423796000000003</v>
      </c>
      <c r="O141" s="20">
        <f t="shared" si="0"/>
        <v>0.87653999999999987</v>
      </c>
      <c r="P141" s="20">
        <f t="shared" si="0"/>
        <v>0.63989200000000002</v>
      </c>
      <c r="Q141" s="20">
        <f t="shared" si="0"/>
        <v>9.5464059999999993</v>
      </c>
      <c r="R141" s="20">
        <f>SUM(R14:R140)</f>
        <v>9.1723390000000009</v>
      </c>
      <c r="S141" s="20">
        <f t="shared" si="0"/>
        <v>5.9333889999999982</v>
      </c>
      <c r="T141" s="20">
        <f t="shared" si="0"/>
        <v>5.7136570000000004</v>
      </c>
      <c r="U141" s="20">
        <f t="shared" si="0"/>
        <v>1.9664089999999999E-2</v>
      </c>
      <c r="V141" s="20">
        <f t="shared" si="0"/>
        <v>55.144201000000024</v>
      </c>
      <c r="W141" s="20">
        <f t="shared" si="0"/>
        <v>4.3223548100000002</v>
      </c>
      <c r="X141" s="20">
        <f t="shared" si="0"/>
        <v>2.2420204969999999</v>
      </c>
      <c r="Y141" s="20">
        <f t="shared" si="0"/>
        <v>2.6178890679999998</v>
      </c>
      <c r="Z141" s="20">
        <f t="shared" si="0"/>
        <v>1.2777365120000002</v>
      </c>
      <c r="AA141" s="20">
        <f t="shared" si="0"/>
        <v>1.5874816059999999</v>
      </c>
      <c r="AB141" s="20">
        <f t="shared" si="0"/>
        <v>7.7251276830000011</v>
      </c>
      <c r="AC141" s="20">
        <f t="shared" si="0"/>
        <v>0.30977399999999994</v>
      </c>
      <c r="AD141" s="20">
        <f t="shared" si="0"/>
        <v>5.042371000000001</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33.486042999999988</v>
      </c>
      <c r="F152" s="14">
        <f t="shared" ref="F152:AD152" si="1">F141 + F151 + IF(AND(OR($B$4="AT",$B$4="BE",$B$4="CH",$B$4="GB",$B$4="IE",$B$4="LT",$B$4="LU",$B$4="NL"),SUM(F143:F149)&gt;0),SUM(F143:F149)-SUM(F27:F33),0)</f>
        <v>23.387538200000002</v>
      </c>
      <c r="G152" s="14">
        <f t="shared" si="1"/>
        <v>38.649445999999998</v>
      </c>
      <c r="H152" s="14">
        <f t="shared" si="1"/>
        <v>10.423361000000002</v>
      </c>
      <c r="I152" s="14">
        <f t="shared" si="1"/>
        <v>9.3564430000000023</v>
      </c>
      <c r="J152" s="14">
        <f t="shared" si="1"/>
        <v>14.228581999999994</v>
      </c>
      <c r="K152" s="14">
        <f t="shared" si="1"/>
        <v>19.671606000000008</v>
      </c>
      <c r="L152" s="14">
        <f t="shared" si="1"/>
        <v>2.5953430200000001</v>
      </c>
      <c r="M152" s="14">
        <f t="shared" si="1"/>
        <v>138.20482999999996</v>
      </c>
      <c r="N152" s="14">
        <f t="shared" si="1"/>
        <v>36.423796000000003</v>
      </c>
      <c r="O152" s="14">
        <f t="shared" si="1"/>
        <v>0.87653999999999987</v>
      </c>
      <c r="P152" s="14">
        <f t="shared" si="1"/>
        <v>0.63989200000000002</v>
      </c>
      <c r="Q152" s="14">
        <f t="shared" si="1"/>
        <v>9.5464059999999993</v>
      </c>
      <c r="R152" s="14">
        <f t="shared" si="1"/>
        <v>9.1723390000000009</v>
      </c>
      <c r="S152" s="14">
        <f t="shared" si="1"/>
        <v>5.9333889999999982</v>
      </c>
      <c r="T152" s="14">
        <f t="shared" si="1"/>
        <v>5.7136570000000004</v>
      </c>
      <c r="U152" s="14">
        <f t="shared" si="1"/>
        <v>1.9664089999999999E-2</v>
      </c>
      <c r="V152" s="14">
        <f t="shared" si="1"/>
        <v>55.144201000000024</v>
      </c>
      <c r="W152" s="14">
        <f t="shared" si="1"/>
        <v>4.3223548100000002</v>
      </c>
      <c r="X152" s="14">
        <f t="shared" si="1"/>
        <v>2.2420204969999999</v>
      </c>
      <c r="Y152" s="14">
        <f t="shared" si="1"/>
        <v>2.6178890679999998</v>
      </c>
      <c r="Z152" s="14">
        <f t="shared" si="1"/>
        <v>1.2777365120000002</v>
      </c>
      <c r="AA152" s="14">
        <f t="shared" si="1"/>
        <v>1.5874816059999999</v>
      </c>
      <c r="AB152" s="14">
        <f t="shared" si="1"/>
        <v>7.7251276830000011</v>
      </c>
      <c r="AC152" s="14">
        <f t="shared" si="1"/>
        <v>0.30977399999999994</v>
      </c>
      <c r="AD152" s="14">
        <f t="shared" si="1"/>
        <v>5.042371000000001</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33.486042999999988</v>
      </c>
      <c r="F154" s="14">
        <f>F141 + F153 - IF(OR($B$6=2005,$B$6&gt;=2020),SUM(F99:F122),0) + IF(AND(OR($B$4="AT",$B$4="BE",$B$4="CH",$B$4="GB",$B$4="IE",$B$4="LT",$B$4="LU",$B$4="NL"),SUM(F143:F149)&gt;0),SUM(F143:F149)-SUM(F27:F33),0)</f>
        <v>23.387538200000002</v>
      </c>
      <c r="G154" s="14">
        <f>G141 + G153 + IF(AND(OR($B$4="AT",$B$4="BE",$B$4="CH",$B$4="GB",$B$4="IE",$B$4="LT",$B$4="LU",$B$4="NL"),SUM(G143:G149)&gt;0),SUM(G143:G149)-SUM(G27:G33),0)</f>
        <v>38.649445999999998</v>
      </c>
      <c r="H154" s="14">
        <f t="shared" ref="H154:AD154" si="2">H141 + H153 + IF(AND(OR($B$4="AT",$B$4="BE",$B$4="CH",$B$4="GB",$B$4="IE",$B$4="LT",$B$4="LU",$B$4="NL"),SUM(H143:H149)&gt;0),SUM(H143:H149)-SUM(H27:H33),0)</f>
        <v>10.423361000000002</v>
      </c>
      <c r="I154" s="14">
        <f t="shared" si="2"/>
        <v>9.3564430000000023</v>
      </c>
      <c r="J154" s="14">
        <f t="shared" si="2"/>
        <v>14.228581999999994</v>
      </c>
      <c r="K154" s="14">
        <f t="shared" si="2"/>
        <v>19.671606000000008</v>
      </c>
      <c r="L154" s="14">
        <f t="shared" si="2"/>
        <v>2.5953430200000001</v>
      </c>
      <c r="M154" s="14">
        <f t="shared" si="2"/>
        <v>138.20482999999996</v>
      </c>
      <c r="N154" s="14">
        <f t="shared" si="2"/>
        <v>36.423796000000003</v>
      </c>
      <c r="O154" s="14">
        <f t="shared" si="2"/>
        <v>0.87653999999999987</v>
      </c>
      <c r="P154" s="14">
        <f t="shared" si="2"/>
        <v>0.63989200000000002</v>
      </c>
      <c r="Q154" s="14">
        <f t="shared" si="2"/>
        <v>9.5464059999999993</v>
      </c>
      <c r="R154" s="14">
        <f t="shared" si="2"/>
        <v>9.1723390000000009</v>
      </c>
      <c r="S154" s="14">
        <f t="shared" si="2"/>
        <v>5.9333889999999982</v>
      </c>
      <c r="T154" s="14">
        <f t="shared" si="2"/>
        <v>5.7136570000000004</v>
      </c>
      <c r="U154" s="14">
        <f t="shared" si="2"/>
        <v>1.9664089999999999E-2</v>
      </c>
      <c r="V154" s="14">
        <f t="shared" si="2"/>
        <v>55.144201000000024</v>
      </c>
      <c r="W154" s="14">
        <f t="shared" si="2"/>
        <v>4.3223548100000002</v>
      </c>
      <c r="X154" s="14">
        <f t="shared" si="2"/>
        <v>2.2420204969999999</v>
      </c>
      <c r="Y154" s="14">
        <f t="shared" si="2"/>
        <v>2.6178890679999998</v>
      </c>
      <c r="Z154" s="14">
        <f t="shared" si="2"/>
        <v>1.2777365120000002</v>
      </c>
      <c r="AA154" s="14">
        <f t="shared" si="2"/>
        <v>1.5874816059999999</v>
      </c>
      <c r="AB154" s="14">
        <f t="shared" si="2"/>
        <v>7.7251276830000011</v>
      </c>
      <c r="AC154" s="14">
        <f t="shared" si="2"/>
        <v>0.30977399999999994</v>
      </c>
      <c r="AD154" s="14">
        <f t="shared" si="2"/>
        <v>5.042371000000001</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0.62961400000000001</v>
      </c>
      <c r="F157" s="158">
        <v>2.4594000000000001E-2</v>
      </c>
      <c r="G157" s="158">
        <v>4.9188999999999997E-2</v>
      </c>
      <c r="H157" s="158" t="s">
        <v>431</v>
      </c>
      <c r="I157" s="158">
        <v>9.8379999999999995E-3</v>
      </c>
      <c r="J157" s="158">
        <v>9.8379999999999995E-3</v>
      </c>
      <c r="K157" s="158">
        <v>9.8379999999999995E-3</v>
      </c>
      <c r="L157" s="158">
        <v>4.7219999999999996E-3</v>
      </c>
      <c r="M157" s="158">
        <v>5.4107000000000002E-2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2115.1091980000001</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8.5269999999999999E-3</v>
      </c>
      <c r="F158" s="158">
        <v>8.2999999999999998E-5</v>
      </c>
      <c r="G158" s="158">
        <v>8.2799999999999996E-4</v>
      </c>
      <c r="H158" s="158" t="s">
        <v>431</v>
      </c>
      <c r="I158" s="158">
        <v>1.66E-4</v>
      </c>
      <c r="J158" s="158">
        <v>1.66E-4</v>
      </c>
      <c r="K158" s="158">
        <v>1.66E-4</v>
      </c>
      <c r="L158" s="158">
        <v>7.8999999999999996E-5</v>
      </c>
      <c r="M158" s="158">
        <v>1.6559999999999999E-3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35.598066000000003</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23.884063999999999</v>
      </c>
      <c r="F159" s="158">
        <v>0.88322199999999995</v>
      </c>
      <c r="G159" s="158">
        <v>6.4340000000000002</v>
      </c>
      <c r="H159" s="158" t="s">
        <v>431</v>
      </c>
      <c r="I159" s="158">
        <v>1.306872</v>
      </c>
      <c r="J159" s="158">
        <v>1.4125829999999999</v>
      </c>
      <c r="K159" s="158">
        <v>1.4125829999999999</v>
      </c>
      <c r="L159" s="158">
        <v>0.187306</v>
      </c>
      <c r="M159" s="158">
        <v>2.3605999999999998</v>
      </c>
      <c r="N159" s="158">
        <v>5.1819999999999998E-2</v>
      </c>
      <c r="O159" s="158">
        <v>5.2599999999999999E-3</v>
      </c>
      <c r="P159" s="158">
        <v>7.4999999999999997E-3</v>
      </c>
      <c r="Q159" s="158">
        <v>0.14524000000000001</v>
      </c>
      <c r="R159" s="158">
        <v>0.15464</v>
      </c>
      <c r="S159" s="158">
        <v>0.35731000000000002</v>
      </c>
      <c r="T159" s="158">
        <v>6.7359999999999998</v>
      </c>
      <c r="U159" s="158">
        <v>5.4670000000000003E-2</v>
      </c>
      <c r="V159" s="158">
        <v>0.38279999999999997</v>
      </c>
      <c r="W159" s="158">
        <v>0.11185</v>
      </c>
      <c r="X159" s="158" t="s">
        <v>431</v>
      </c>
      <c r="Y159" s="158" t="s">
        <v>431</v>
      </c>
      <c r="Z159" s="158" t="s">
        <v>431</v>
      </c>
      <c r="AA159" s="158" t="s">
        <v>431</v>
      </c>
      <c r="AB159" s="158" t="s">
        <v>431</v>
      </c>
      <c r="AC159" s="158">
        <v>3.7940000000000002E-2</v>
      </c>
      <c r="AD159" s="158">
        <v>0.12224599999999999</v>
      </c>
      <c r="AE159" s="63"/>
      <c r="AF159" s="158">
        <v>13049</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24" t="s">
        <v>430</v>
      </c>
      <c r="AG161" s="24" t="s">
        <v>430</v>
      </c>
      <c r="AH161" s="24" t="s">
        <v>430</v>
      </c>
      <c r="AI161" s="24" t="s">
        <v>430</v>
      </c>
      <c r="AJ161" s="24" t="s">
        <v>430</v>
      </c>
      <c r="AK161" s="24"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25" t="s">
        <v>430</v>
      </c>
      <c r="AG162" s="25" t="s">
        <v>430</v>
      </c>
      <c r="AH162" s="25" t="s">
        <v>430</v>
      </c>
      <c r="AI162" s="25" t="s">
        <v>430</v>
      </c>
      <c r="AJ162" s="25" t="s">
        <v>430</v>
      </c>
      <c r="AK162" s="25" t="s">
        <v>430</v>
      </c>
      <c r="AL162" s="59" t="s">
        <v>412</v>
      </c>
    </row>
    <row r="163" spans="1:38" s="2" customFormat="1" ht="26.25" customHeight="1" thickBot="1" x14ac:dyDescent="0.25">
      <c r="A163" s="59" t="s">
        <v>339</v>
      </c>
      <c r="B163" s="59" t="s">
        <v>342</v>
      </c>
      <c r="C163" s="112" t="s">
        <v>343</v>
      </c>
      <c r="D163" s="113"/>
      <c r="E163" s="159">
        <v>3.3E-3</v>
      </c>
      <c r="F163" s="159">
        <v>9.9000000000000008E-3</v>
      </c>
      <c r="G163" s="159">
        <v>6.6E-4</v>
      </c>
      <c r="H163" s="159">
        <v>6.6E-4</v>
      </c>
      <c r="I163" s="159">
        <v>4.8777000000000001E-2</v>
      </c>
      <c r="J163" s="159">
        <v>5.9616000000000002E-2</v>
      </c>
      <c r="K163" s="159">
        <v>9.2133999999999994E-2</v>
      </c>
      <c r="L163" s="159">
        <v>4.3899999999999998E-3</v>
      </c>
      <c r="M163" s="159">
        <v>9.9000000000000005E-2</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25" t="s">
        <v>432</v>
      </c>
      <c r="AG163" s="25" t="s">
        <v>432</v>
      </c>
      <c r="AH163" s="25" t="s">
        <v>432</v>
      </c>
      <c r="AI163" s="25" t="s">
        <v>432</v>
      </c>
      <c r="AJ163" s="25" t="s">
        <v>432</v>
      </c>
      <c r="AK163" s="25">
        <v>33</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25" t="s">
        <v>430</v>
      </c>
      <c r="AG164" s="25" t="s">
        <v>430</v>
      </c>
      <c r="AH164" s="25" t="s">
        <v>430</v>
      </c>
      <c r="AI164" s="25" t="s">
        <v>430</v>
      </c>
      <c r="AJ164" s="25" t="s">
        <v>430</v>
      </c>
      <c r="AK164" s="25"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E47" activePane="bottomRight" state="frozen"/>
      <selection pane="topRight" activeCell="E1" sqref="E1"/>
      <selection pane="bottomLeft" activeCell="A14" sqref="A14"/>
      <selection pane="bottomRight" activeCell="L60" sqref="L60"/>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2016</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2016</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9.8454792499999986</v>
      </c>
      <c r="F14" s="143">
        <v>0.48540699999999998</v>
      </c>
      <c r="G14" s="143">
        <v>27.928063499999997</v>
      </c>
      <c r="H14" s="143">
        <v>0.18609800000000001</v>
      </c>
      <c r="I14" s="143">
        <v>2.3082269677142859</v>
      </c>
      <c r="J14" s="143">
        <v>3.6479943537142856</v>
      </c>
      <c r="K14" s="143">
        <v>4.1439942857142853</v>
      </c>
      <c r="L14" s="143">
        <v>0.3901063952897143</v>
      </c>
      <c r="M14" s="143">
        <v>6.5064159999999998</v>
      </c>
      <c r="N14" s="143">
        <v>30.271851999999999</v>
      </c>
      <c r="O14" s="143">
        <v>0.54851399999999995</v>
      </c>
      <c r="P14" s="143">
        <v>0.56193800000000005</v>
      </c>
      <c r="Q14" s="143">
        <v>8.8984480000000001</v>
      </c>
      <c r="R14" s="143">
        <v>7.9627299999999996</v>
      </c>
      <c r="S14" s="143">
        <v>2.1064229999999999</v>
      </c>
      <c r="T14" s="143">
        <v>5.0427939999999998</v>
      </c>
      <c r="U14" s="143">
        <v>8.0000000000000007E-5</v>
      </c>
      <c r="V14" s="143">
        <v>40.689982999999998</v>
      </c>
      <c r="W14" s="143">
        <v>1.020529</v>
      </c>
      <c r="X14" s="143">
        <v>0.83008300000000002</v>
      </c>
      <c r="Y14" s="143">
        <v>1.1071960000000001</v>
      </c>
      <c r="Z14" s="143">
        <v>0.42499599999999998</v>
      </c>
      <c r="AA14" s="143">
        <v>0.41308800000000001</v>
      </c>
      <c r="AB14" s="143">
        <v>2.775363</v>
      </c>
      <c r="AC14" s="143">
        <v>7.7951999999999994E-2</v>
      </c>
      <c r="AD14" s="143">
        <v>2.9597899999999999</v>
      </c>
      <c r="AE14" s="60"/>
      <c r="AF14" s="143">
        <v>2581.393467202</v>
      </c>
      <c r="AG14" s="143">
        <v>109428.487566891</v>
      </c>
      <c r="AH14" s="143">
        <v>7230.7528519059997</v>
      </c>
      <c r="AI14" s="143">
        <v>13734.278901880003</v>
      </c>
      <c r="AJ14" s="143">
        <v>2323.0456293800003</v>
      </c>
      <c r="AK14" s="143" t="s">
        <v>432</v>
      </c>
      <c r="AL14" s="49" t="s">
        <v>49</v>
      </c>
    </row>
    <row r="15" spans="1:38" s="1" customFormat="1" ht="26.25" customHeight="1" thickBot="1" x14ac:dyDescent="0.25">
      <c r="A15" s="70" t="s">
        <v>53</v>
      </c>
      <c r="B15" s="70" t="s">
        <v>54</v>
      </c>
      <c r="C15" s="71" t="s">
        <v>55</v>
      </c>
      <c r="D15" s="72"/>
      <c r="E15" s="175" t="s">
        <v>430</v>
      </c>
      <c r="F15" s="175" t="s">
        <v>430</v>
      </c>
      <c r="G15" s="175" t="s">
        <v>430</v>
      </c>
      <c r="H15" s="175" t="s">
        <v>430</v>
      </c>
      <c r="I15" s="175" t="s">
        <v>430</v>
      </c>
      <c r="J15" s="175" t="s">
        <v>430</v>
      </c>
      <c r="K15" s="175" t="s">
        <v>430</v>
      </c>
      <c r="L15" s="175" t="s">
        <v>430</v>
      </c>
      <c r="M15" s="175" t="s">
        <v>430</v>
      </c>
      <c r="N15" s="175" t="s">
        <v>430</v>
      </c>
      <c r="O15" s="175" t="s">
        <v>430</v>
      </c>
      <c r="P15" s="175" t="s">
        <v>430</v>
      </c>
      <c r="Q15" s="175" t="s">
        <v>430</v>
      </c>
      <c r="R15" s="175" t="s">
        <v>430</v>
      </c>
      <c r="S15" s="175" t="s">
        <v>430</v>
      </c>
      <c r="T15" s="175" t="s">
        <v>430</v>
      </c>
      <c r="U15" s="175" t="s">
        <v>430</v>
      </c>
      <c r="V15" s="175" t="s">
        <v>430</v>
      </c>
      <c r="W15" s="175" t="s">
        <v>430</v>
      </c>
      <c r="X15" s="175" t="s">
        <v>430</v>
      </c>
      <c r="Y15" s="175" t="s">
        <v>430</v>
      </c>
      <c r="Z15" s="175" t="s">
        <v>430</v>
      </c>
      <c r="AA15" s="175" t="s">
        <v>430</v>
      </c>
      <c r="AB15" s="175" t="s">
        <v>430</v>
      </c>
      <c r="AC15" s="175" t="s">
        <v>430</v>
      </c>
      <c r="AD15" s="175" t="s">
        <v>430</v>
      </c>
      <c r="AE15" s="60"/>
      <c r="AF15" s="175" t="s">
        <v>430</v>
      </c>
      <c r="AG15" s="175" t="s">
        <v>430</v>
      </c>
      <c r="AH15" s="175" t="s">
        <v>430</v>
      </c>
      <c r="AI15" s="175" t="s">
        <v>430</v>
      </c>
      <c r="AJ15" s="175" t="s">
        <v>430</v>
      </c>
      <c r="AK15" s="175" t="s">
        <v>430</v>
      </c>
      <c r="AL15" s="49" t="s">
        <v>49</v>
      </c>
    </row>
    <row r="16" spans="1:38" s="1" customFormat="1" ht="26.25" customHeight="1" thickBot="1" x14ac:dyDescent="0.25">
      <c r="A16" s="70" t="s">
        <v>53</v>
      </c>
      <c r="B16" s="70" t="s">
        <v>56</v>
      </c>
      <c r="C16" s="71" t="s">
        <v>57</v>
      </c>
      <c r="D16" s="72"/>
      <c r="E16" s="143">
        <v>0.27222099999999999</v>
      </c>
      <c r="F16" s="180">
        <v>0.66469800000000001</v>
      </c>
      <c r="G16" s="143">
        <v>1.3052840000000001</v>
      </c>
      <c r="H16" s="143">
        <v>0.21238699999999999</v>
      </c>
      <c r="I16" s="183">
        <v>0.14996599999999999</v>
      </c>
      <c r="J16" s="183">
        <v>0.32135599999999998</v>
      </c>
      <c r="K16" s="143">
        <v>0.42847499999999999</v>
      </c>
      <c r="L16" s="143">
        <v>1.9449999999999999E-3</v>
      </c>
      <c r="M16" s="143">
        <v>35.469799000000002</v>
      </c>
      <c r="N16" s="143">
        <v>2.6423000000000002E-3</v>
      </c>
      <c r="O16" s="143">
        <v>9.0000000000000002E-6</v>
      </c>
      <c r="P16" s="143">
        <v>2.2900000000000001E-5</v>
      </c>
      <c r="Q16" s="143">
        <v>1.2478999999999999E-3</v>
      </c>
      <c r="R16" s="143">
        <v>1.942E-4</v>
      </c>
      <c r="S16" s="143">
        <v>8.1599999999999999E-4</v>
      </c>
      <c r="T16" s="143">
        <v>4.2309999999999998E-4</v>
      </c>
      <c r="U16" s="143">
        <v>2.2000000000000001E-6</v>
      </c>
      <c r="V16" s="143">
        <v>1.5763300000000001E-2</v>
      </c>
      <c r="W16" s="143">
        <v>1.0304000000000001E-2</v>
      </c>
      <c r="X16" s="143">
        <v>3.481E-4</v>
      </c>
      <c r="Y16" s="143">
        <v>4.3019999999999999E-4</v>
      </c>
      <c r="Z16" s="143">
        <v>2.5020000000000001E-4</v>
      </c>
      <c r="AA16" s="143">
        <v>1.482E-4</v>
      </c>
      <c r="AB16" s="143">
        <v>1.1766999999999999E-3</v>
      </c>
      <c r="AC16" s="143">
        <v>1.0000000000000001E-5</v>
      </c>
      <c r="AD16" s="143">
        <v>4.8830000000000002E-3</v>
      </c>
      <c r="AE16" s="60"/>
      <c r="AF16" s="143">
        <v>51.052197</v>
      </c>
      <c r="AG16" s="143">
        <v>1296.0518380150002</v>
      </c>
      <c r="AH16" s="143">
        <v>198.80559611199999</v>
      </c>
      <c r="AI16" s="143">
        <v>1.5469999999999999</v>
      </c>
      <c r="AJ16" s="143" t="s">
        <v>432</v>
      </c>
      <c r="AK16" s="143" t="s">
        <v>432</v>
      </c>
      <c r="AL16" s="49" t="s">
        <v>49</v>
      </c>
    </row>
    <row r="17" spans="1:38" s="2" customFormat="1" ht="26.25" customHeight="1" thickBot="1" x14ac:dyDescent="0.25">
      <c r="A17" s="70" t="s">
        <v>53</v>
      </c>
      <c r="B17" s="70" t="s">
        <v>58</v>
      </c>
      <c r="C17" s="71" t="s">
        <v>59</v>
      </c>
      <c r="D17" s="72"/>
      <c r="E17" s="143">
        <v>4.8200000000000001E-4</v>
      </c>
      <c r="F17" s="143">
        <v>6.0800000000000003E-4</v>
      </c>
      <c r="G17" s="143">
        <v>6.3900000000000003E-4</v>
      </c>
      <c r="H17" s="143" t="s">
        <v>433</v>
      </c>
      <c r="I17" s="143">
        <v>4.1E-5</v>
      </c>
      <c r="J17" s="143">
        <v>6.3999999999999997E-5</v>
      </c>
      <c r="K17" s="143">
        <v>3.0499999999999999E-4</v>
      </c>
      <c r="L17" s="143">
        <v>1.2E-5</v>
      </c>
      <c r="M17" s="143">
        <v>9.3360000000000005E-3</v>
      </c>
      <c r="N17" s="143">
        <v>1.03E-4</v>
      </c>
      <c r="O17" s="143" t="s">
        <v>432</v>
      </c>
      <c r="P17" s="143" t="s">
        <v>432</v>
      </c>
      <c r="Q17" s="143">
        <v>1.9999999999999999E-6</v>
      </c>
      <c r="R17" s="143">
        <v>4.4530000000000004E-3</v>
      </c>
      <c r="S17" s="143">
        <v>3.0000000000000001E-6</v>
      </c>
      <c r="T17" s="143">
        <v>7.5199999999999996E-4</v>
      </c>
      <c r="U17" s="143" t="s">
        <v>431</v>
      </c>
      <c r="V17" s="143">
        <v>1.9999999999999999E-6</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432</v>
      </c>
      <c r="AL17" s="49" t="s">
        <v>49</v>
      </c>
    </row>
    <row r="18" spans="1:38" s="2" customFormat="1" ht="26.25" customHeight="1" thickBot="1" x14ac:dyDescent="0.25">
      <c r="A18" s="70" t="s">
        <v>53</v>
      </c>
      <c r="B18" s="70" t="s">
        <v>60</v>
      </c>
      <c r="C18" s="71" t="s">
        <v>61</v>
      </c>
      <c r="D18" s="72"/>
      <c r="E18" s="143">
        <v>5.9709999999999997E-3</v>
      </c>
      <c r="F18" s="143">
        <v>5.3200000000000003E-4</v>
      </c>
      <c r="G18" s="143">
        <v>7.0260000000000001E-3</v>
      </c>
      <c r="H18" s="143" t="s">
        <v>433</v>
      </c>
      <c r="I18" s="143">
        <v>5.8E-5</v>
      </c>
      <c r="J18" s="143">
        <v>2.8699999999999998E-4</v>
      </c>
      <c r="K18" s="143">
        <v>9.2599999999999996E-4</v>
      </c>
      <c r="L18" s="143">
        <v>3.0000000000000001E-6</v>
      </c>
      <c r="M18" s="143">
        <v>7.9319999999999998E-3</v>
      </c>
      <c r="N18" s="143">
        <v>4.3400000000000001E-2</v>
      </c>
      <c r="O18" s="143" t="s">
        <v>432</v>
      </c>
      <c r="P18" s="143" t="s">
        <v>432</v>
      </c>
      <c r="Q18" s="143">
        <v>3.0000000000000001E-5</v>
      </c>
      <c r="R18" s="143" t="s">
        <v>432</v>
      </c>
      <c r="S18" s="143">
        <v>1.9000000000000001E-5</v>
      </c>
      <c r="T18" s="143" t="s">
        <v>432</v>
      </c>
      <c r="U18" s="143" t="s">
        <v>431</v>
      </c>
      <c r="V18" s="143" t="s">
        <v>432</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432</v>
      </c>
      <c r="AL18" s="49" t="s">
        <v>49</v>
      </c>
    </row>
    <row r="19" spans="1:38" s="2" customFormat="1" ht="26.25" customHeight="1" thickBot="1" x14ac:dyDescent="0.25">
      <c r="A19" s="70" t="s">
        <v>53</v>
      </c>
      <c r="B19" s="70" t="s">
        <v>62</v>
      </c>
      <c r="C19" s="71" t="s">
        <v>63</v>
      </c>
      <c r="D19" s="72"/>
      <c r="E19" s="143">
        <v>3.1939999999999998E-3</v>
      </c>
      <c r="F19" s="143">
        <v>1.6799999999999999E-4</v>
      </c>
      <c r="G19" s="143">
        <v>2.3760000000000001E-3</v>
      </c>
      <c r="H19" s="143" t="s">
        <v>433</v>
      </c>
      <c r="I19" s="143">
        <v>6.1799999999999995E-4</v>
      </c>
      <c r="J19" s="143">
        <v>7.6199999999999998E-4</v>
      </c>
      <c r="K19" s="143">
        <v>9.1500000000000001E-4</v>
      </c>
      <c r="L19" s="143">
        <v>3.3799999999999998E-4</v>
      </c>
      <c r="M19" s="143">
        <v>2.8080000000000002E-3</v>
      </c>
      <c r="N19" s="143">
        <v>1.66E-4</v>
      </c>
      <c r="O19" s="143" t="s">
        <v>432</v>
      </c>
      <c r="P19" s="143" t="s">
        <v>432</v>
      </c>
      <c r="Q19" s="143">
        <v>8.7999999999999998E-5</v>
      </c>
      <c r="R19" s="143">
        <v>2.0999999999999999E-5</v>
      </c>
      <c r="S19" s="143">
        <v>1.08E-4</v>
      </c>
      <c r="T19" s="143">
        <v>4.3999999999999999E-5</v>
      </c>
      <c r="U19" s="143" t="s">
        <v>431</v>
      </c>
      <c r="V19" s="143">
        <v>5.9500000000000004E-4</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432</v>
      </c>
      <c r="AL19" s="49" t="s">
        <v>49</v>
      </c>
    </row>
    <row r="20" spans="1:38" s="2" customFormat="1" ht="26.25" customHeight="1" thickBot="1" x14ac:dyDescent="0.25">
      <c r="A20" s="70" t="s">
        <v>53</v>
      </c>
      <c r="B20" s="70" t="s">
        <v>64</v>
      </c>
      <c r="C20" s="71" t="s">
        <v>65</v>
      </c>
      <c r="D20" s="72"/>
      <c r="E20" s="143">
        <v>0.105313</v>
      </c>
      <c r="F20" s="143">
        <v>1.5469999999999999E-2</v>
      </c>
      <c r="G20" s="143">
        <v>2.6927E-2</v>
      </c>
      <c r="H20" s="143" t="s">
        <v>433</v>
      </c>
      <c r="I20" s="143">
        <v>0.196967</v>
      </c>
      <c r="J20" s="143">
        <v>0.204932</v>
      </c>
      <c r="K20" s="143">
        <v>0.212918</v>
      </c>
      <c r="L20" s="143">
        <v>4.2618000000000003E-2</v>
      </c>
      <c r="M20" s="143">
        <v>0.203627</v>
      </c>
      <c r="N20" s="143">
        <v>3.1134999999999999E-2</v>
      </c>
      <c r="O20" s="143">
        <v>7.76E-4</v>
      </c>
      <c r="P20" s="143" t="s">
        <v>432</v>
      </c>
      <c r="Q20" s="143">
        <v>5.7000000000000003E-5</v>
      </c>
      <c r="R20" s="143">
        <v>5.4440000000000001E-3</v>
      </c>
      <c r="S20" s="143">
        <v>8.8000000000000003E-4</v>
      </c>
      <c r="T20" s="143">
        <v>4.6880000000000003E-3</v>
      </c>
      <c r="U20" s="143" t="s">
        <v>431</v>
      </c>
      <c r="V20" s="143">
        <v>7.7549000000000007E-2</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432</v>
      </c>
      <c r="AL20" s="49" t="s">
        <v>49</v>
      </c>
    </row>
    <row r="21" spans="1:38" s="2" customFormat="1" ht="26.25" customHeight="1" thickBot="1" x14ac:dyDescent="0.25">
      <c r="A21" s="70" t="s">
        <v>53</v>
      </c>
      <c r="B21" s="70" t="s">
        <v>66</v>
      </c>
      <c r="C21" s="71" t="s">
        <v>67</v>
      </c>
      <c r="D21" s="72"/>
      <c r="E21" s="143">
        <v>9.2585000000000001E-2</v>
      </c>
      <c r="F21" s="143">
        <v>1.6576E-2</v>
      </c>
      <c r="G21" s="143">
        <v>6.5158999999999995E-2</v>
      </c>
      <c r="H21" s="143">
        <v>4.3750000000000004E-3</v>
      </c>
      <c r="I21" s="143">
        <v>2.0809999999999999E-2</v>
      </c>
      <c r="J21" s="143">
        <v>2.4841999999999999E-2</v>
      </c>
      <c r="K21" s="143">
        <v>4.3977000000000002E-2</v>
      </c>
      <c r="L21" s="143">
        <v>8.7200000000000003E-3</v>
      </c>
      <c r="M21" s="143">
        <v>0.21837000000000001</v>
      </c>
      <c r="N21" s="143">
        <v>2.0499E-2</v>
      </c>
      <c r="O21" s="143">
        <v>2.0799999999999999E-4</v>
      </c>
      <c r="P21" s="143">
        <v>1.17E-4</v>
      </c>
      <c r="Q21" s="143">
        <v>5.3039999999999997E-3</v>
      </c>
      <c r="R21" s="143">
        <v>1.905E-3</v>
      </c>
      <c r="S21" s="143">
        <v>3.4259999999999998E-3</v>
      </c>
      <c r="T21" s="143">
        <v>6.2259999999999998E-3</v>
      </c>
      <c r="U21" s="143" t="s">
        <v>431</v>
      </c>
      <c r="V21" s="143">
        <v>4.9036999999999997E-2</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432</v>
      </c>
      <c r="AL21" s="49" t="s">
        <v>49</v>
      </c>
    </row>
    <row r="22" spans="1:38" s="2" customFormat="1" ht="26.25" customHeight="1" thickBot="1" x14ac:dyDescent="0.25">
      <c r="A22" s="70" t="s">
        <v>53</v>
      </c>
      <c r="B22" s="74" t="s">
        <v>68</v>
      </c>
      <c r="C22" s="71" t="s">
        <v>69</v>
      </c>
      <c r="D22" s="72"/>
      <c r="E22" s="143">
        <v>0.61881399999999998</v>
      </c>
      <c r="F22" s="143">
        <v>1.7853999999999998E-2</v>
      </c>
      <c r="G22" s="143">
        <v>0.22342699999999999</v>
      </c>
      <c r="H22" s="143">
        <v>8.1000000000000004E-5</v>
      </c>
      <c r="I22" s="183">
        <v>3.0117999999999999E-2</v>
      </c>
      <c r="J22" s="183">
        <v>3.3717999999999998E-2</v>
      </c>
      <c r="K22" s="183">
        <v>6.9938E-2</v>
      </c>
      <c r="L22" s="183">
        <v>8.3225E-3</v>
      </c>
      <c r="M22" s="143">
        <v>0.29137400000000002</v>
      </c>
      <c r="N22" s="143">
        <v>4.0259999999999997E-2</v>
      </c>
      <c r="O22" s="143">
        <v>2.2669999999999999E-3</v>
      </c>
      <c r="P22" s="143">
        <v>9.0000000000000002E-6</v>
      </c>
      <c r="Q22" s="143">
        <v>1.1618E-2</v>
      </c>
      <c r="R22" s="143">
        <v>5.7499999999999999E-3</v>
      </c>
      <c r="S22" s="143">
        <v>4.261E-3</v>
      </c>
      <c r="T22" s="143">
        <v>8.0499999999999999E-3</v>
      </c>
      <c r="U22" s="143">
        <v>1.6426E-2</v>
      </c>
      <c r="V22" s="143">
        <v>8.7150000000000005E-2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432</v>
      </c>
      <c r="AL22" s="49" t="s">
        <v>49</v>
      </c>
    </row>
    <row r="23" spans="1:38" s="2" customFormat="1" ht="26.25" customHeight="1" thickBot="1" x14ac:dyDescent="0.25">
      <c r="A23" s="70" t="s">
        <v>70</v>
      </c>
      <c r="B23" s="74" t="s">
        <v>393</v>
      </c>
      <c r="C23" s="71" t="s">
        <v>389</v>
      </c>
      <c r="D23" s="117"/>
      <c r="E23" s="143">
        <v>1.049266</v>
      </c>
      <c r="F23" s="143">
        <v>0.18122099999999999</v>
      </c>
      <c r="G23" s="143">
        <v>7.0600000000000003E-4</v>
      </c>
      <c r="H23" s="143">
        <v>2.6600000000000001E-4</v>
      </c>
      <c r="I23" s="143">
        <v>6.6451999999999997E-2</v>
      </c>
      <c r="J23" s="143">
        <v>6.6451999999999997E-2</v>
      </c>
      <c r="K23" s="143">
        <v>6.6451999999999997E-2</v>
      </c>
      <c r="L23" s="143">
        <v>4.0890000000000003E-2</v>
      </c>
      <c r="M23" s="143">
        <v>3.4185370000000002</v>
      </c>
      <c r="N23" s="143">
        <v>2.01E-2</v>
      </c>
      <c r="O23" s="143">
        <v>3.5300000000000002E-4</v>
      </c>
      <c r="P23" s="143" t="s">
        <v>431</v>
      </c>
      <c r="Q23" s="143" t="s">
        <v>431</v>
      </c>
      <c r="R23" s="143">
        <v>1.7639999999999999E-3</v>
      </c>
      <c r="S23" s="143">
        <v>5.9984999999999997E-2</v>
      </c>
      <c r="T23" s="143">
        <v>2.47E-3</v>
      </c>
      <c r="U23" s="143">
        <v>3.5300000000000002E-4</v>
      </c>
      <c r="V23" s="143">
        <v>3.5284999999999997E-2</v>
      </c>
      <c r="W23" s="143" t="s">
        <v>431</v>
      </c>
      <c r="X23" s="143">
        <v>1.0989999999999999E-3</v>
      </c>
      <c r="Y23" s="143">
        <v>1.7240000000000001E-3</v>
      </c>
      <c r="Z23" s="143" t="s">
        <v>431</v>
      </c>
      <c r="AA23" s="143" t="s">
        <v>431</v>
      </c>
      <c r="AB23" s="143">
        <v>2.823E-3</v>
      </c>
      <c r="AC23" s="143" t="s">
        <v>432</v>
      </c>
      <c r="AD23" s="143" t="s">
        <v>432</v>
      </c>
      <c r="AE23" s="60"/>
      <c r="AF23" s="143">
        <v>1489.8209999999999</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0.65493999999999997</v>
      </c>
      <c r="F24" s="143">
        <v>0.57166499999999998</v>
      </c>
      <c r="G24" s="143">
        <v>4.7625859999999998</v>
      </c>
      <c r="H24" s="143">
        <v>0.15506300000000001</v>
      </c>
      <c r="I24" s="143">
        <v>1.2119</v>
      </c>
      <c r="J24" s="143">
        <v>1.404828</v>
      </c>
      <c r="K24" s="143">
        <v>1.568087</v>
      </c>
      <c r="L24" s="143">
        <v>0.33330599999999999</v>
      </c>
      <c r="M24" s="143">
        <v>4.773136</v>
      </c>
      <c r="N24" s="143">
        <v>0.37986019999999998</v>
      </c>
      <c r="O24" s="143">
        <v>1.02162E-2</v>
      </c>
      <c r="P24" s="143">
        <v>3.6226000000000001E-3</v>
      </c>
      <c r="Q24" s="143">
        <v>3.6873499999999997E-2</v>
      </c>
      <c r="R24" s="143">
        <v>7.45286E-2</v>
      </c>
      <c r="S24" s="143">
        <v>1.9594400000000001E-2</v>
      </c>
      <c r="T24" s="143">
        <v>7.3822399999999996E-2</v>
      </c>
      <c r="U24" s="143">
        <v>1.0280000000000001E-4</v>
      </c>
      <c r="V24" s="143">
        <v>0.67873720000000004</v>
      </c>
      <c r="W24" s="143">
        <v>0.24996199999999999</v>
      </c>
      <c r="X24" s="143">
        <v>0.2784027</v>
      </c>
      <c r="Y24" s="143">
        <v>0.37010799999999999</v>
      </c>
      <c r="Z24" s="143">
        <v>0.14088899999999999</v>
      </c>
      <c r="AA24" s="143">
        <v>0.13848199999999999</v>
      </c>
      <c r="AB24" s="143">
        <v>0.92788170000000003</v>
      </c>
      <c r="AC24" s="143">
        <v>2.8094999999999998E-2</v>
      </c>
      <c r="AD24" s="143">
        <v>0.94882100000000003</v>
      </c>
      <c r="AE24" s="60"/>
      <c r="AF24" s="143">
        <v>1247.3081461279999</v>
      </c>
      <c r="AG24" s="143">
        <v>1901.1781694240001</v>
      </c>
      <c r="AH24" s="143">
        <v>4795.551719771428</v>
      </c>
      <c r="AI24" s="143">
        <v>4466.2217466399998</v>
      </c>
      <c r="AJ24" s="143">
        <v>993.75904400600007</v>
      </c>
      <c r="AK24" s="143" t="s">
        <v>432</v>
      </c>
      <c r="AL24" s="49" t="s">
        <v>49</v>
      </c>
    </row>
    <row r="25" spans="1:38" s="2" customFormat="1" ht="26.25" customHeight="1" thickBot="1" x14ac:dyDescent="0.25">
      <c r="A25" s="70" t="s">
        <v>73</v>
      </c>
      <c r="B25" s="74" t="s">
        <v>74</v>
      </c>
      <c r="C25" s="76" t="s">
        <v>75</v>
      </c>
      <c r="D25" s="72"/>
      <c r="E25" s="143">
        <v>8.0265000000000003E-2</v>
      </c>
      <c r="F25" s="143">
        <v>1.1520000000000001E-2</v>
      </c>
      <c r="G25" s="143">
        <v>7.5579999999999996E-3</v>
      </c>
      <c r="H25" s="143" t="s">
        <v>431</v>
      </c>
      <c r="I25" s="143">
        <v>4.9899999999999999E-4</v>
      </c>
      <c r="J25" s="143">
        <v>4.9899999999999999E-4</v>
      </c>
      <c r="K25" s="143">
        <v>4.9899999999999999E-4</v>
      </c>
      <c r="L25" s="143">
        <v>2.4000000000000001E-4</v>
      </c>
      <c r="M25" s="143">
        <v>0.14069999999999999</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338.79325899999998</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1.57E-3</v>
      </c>
      <c r="F26" s="143">
        <v>3.1710000000000002E-3</v>
      </c>
      <c r="G26" s="143">
        <v>2.6200000000000003E-4</v>
      </c>
      <c r="H26" s="143" t="s">
        <v>431</v>
      </c>
      <c r="I26" s="143">
        <v>1.8E-5</v>
      </c>
      <c r="J26" s="143">
        <v>1.8E-5</v>
      </c>
      <c r="K26" s="143">
        <v>1.8E-5</v>
      </c>
      <c r="L26" s="143">
        <v>7.9999999999999996E-6</v>
      </c>
      <c r="M26" s="143">
        <v>3.8177000000000003E-2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12.802605</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3.2944119999999999</v>
      </c>
      <c r="F27" s="183">
        <v>1.095758</v>
      </c>
      <c r="G27" s="183">
        <v>4.8780000000000004E-3</v>
      </c>
      <c r="H27" s="183">
        <v>0.13689899999999999</v>
      </c>
      <c r="I27" s="183">
        <v>0.15337000000000001</v>
      </c>
      <c r="J27" s="183">
        <v>0.15337000000000001</v>
      </c>
      <c r="K27" s="183">
        <v>0.15337000000000001</v>
      </c>
      <c r="L27" s="183">
        <v>0.117814</v>
      </c>
      <c r="M27" s="183">
        <v>10.669036999999999</v>
      </c>
      <c r="N27" s="183">
        <v>4.86E-4</v>
      </c>
      <c r="O27" s="183">
        <v>5.0439999999999999E-3</v>
      </c>
      <c r="P27" s="183">
        <v>3.2590000000000002E-3</v>
      </c>
      <c r="Q27" s="143">
        <v>9.2999999999999997E-5</v>
      </c>
      <c r="R27" s="183">
        <v>2.4466000000000002E-2</v>
      </c>
      <c r="S27" s="183">
        <v>0.853182</v>
      </c>
      <c r="T27" s="183">
        <v>3.5450000000000002E-2</v>
      </c>
      <c r="U27" s="183">
        <v>5.0350000000000004E-3</v>
      </c>
      <c r="V27" s="183">
        <v>0.50418399999999997</v>
      </c>
      <c r="W27" s="183">
        <v>0.22118499999999999</v>
      </c>
      <c r="X27" s="143">
        <v>8.1270000000000005E-3</v>
      </c>
      <c r="Y27" s="183">
        <v>9.1690000000000001E-3</v>
      </c>
      <c r="Z27" s="183">
        <v>7.0520000000000001E-3</v>
      </c>
      <c r="AA27" s="183">
        <v>7.979E-3</v>
      </c>
      <c r="AB27" s="183">
        <v>3.2326999999999995E-2</v>
      </c>
      <c r="AC27" s="143">
        <v>2.1800000000000001E-4</v>
      </c>
      <c r="AD27" s="143">
        <v>4.8999999999999998E-5</v>
      </c>
      <c r="AE27" s="60"/>
      <c r="AF27" s="183">
        <v>20089.449923</v>
      </c>
      <c r="AG27" s="143" t="s">
        <v>432</v>
      </c>
      <c r="AH27" s="143" t="s">
        <v>431</v>
      </c>
      <c r="AI27" s="183">
        <v>80.113945000000001</v>
      </c>
      <c r="AJ27" s="143" t="s">
        <v>432</v>
      </c>
      <c r="AK27" s="143" t="s">
        <v>432</v>
      </c>
      <c r="AL27" s="49" t="s">
        <v>49</v>
      </c>
    </row>
    <row r="28" spans="1:38" s="2" customFormat="1" ht="26.25" customHeight="1" thickBot="1" x14ac:dyDescent="0.25">
      <c r="A28" s="70" t="s">
        <v>78</v>
      </c>
      <c r="B28" s="70" t="s">
        <v>81</v>
      </c>
      <c r="C28" s="71" t="s">
        <v>82</v>
      </c>
      <c r="D28" s="72"/>
      <c r="E28" s="183">
        <v>0.97228700000000001</v>
      </c>
      <c r="F28" s="183">
        <v>6.7962999999999996E-2</v>
      </c>
      <c r="G28" s="183">
        <v>7.85E-4</v>
      </c>
      <c r="H28" s="183">
        <v>4.3319999999999999E-3</v>
      </c>
      <c r="I28" s="143">
        <v>3.5899E-2</v>
      </c>
      <c r="J28" s="143">
        <v>3.5899E-2</v>
      </c>
      <c r="K28" s="143">
        <v>3.5899E-2</v>
      </c>
      <c r="L28" s="143">
        <v>2.7660000000000001E-2</v>
      </c>
      <c r="M28" s="183">
        <v>0.68398300000000001</v>
      </c>
      <c r="N28" s="193">
        <v>4.8999999999999998E-5</v>
      </c>
      <c r="O28" s="143">
        <v>6.6799999999999997E-4</v>
      </c>
      <c r="P28" s="143">
        <v>4.3399999999999998E-4</v>
      </c>
      <c r="Q28" s="143">
        <v>1.0000000000000001E-5</v>
      </c>
      <c r="R28" s="143">
        <v>3.4150000000000001E-3</v>
      </c>
      <c r="S28" s="183">
        <v>0.113565</v>
      </c>
      <c r="T28" s="183">
        <v>4.6730000000000001E-3</v>
      </c>
      <c r="U28" s="143">
        <v>6.69E-4</v>
      </c>
      <c r="V28" s="183">
        <v>6.6982E-2</v>
      </c>
      <c r="W28" s="183">
        <v>3.1126000000000001E-2</v>
      </c>
      <c r="X28" s="143">
        <v>1.5920000000000001E-3</v>
      </c>
      <c r="Y28" s="143">
        <v>1.786E-3</v>
      </c>
      <c r="Z28" s="143">
        <v>1.397E-3</v>
      </c>
      <c r="AA28" s="143">
        <v>1.4959999999999999E-3</v>
      </c>
      <c r="AB28" s="143">
        <v>6.2709999999999997E-3</v>
      </c>
      <c r="AC28" s="143">
        <v>3.0000000000000001E-5</v>
      </c>
      <c r="AD28" s="143">
        <v>6.0000000000000002E-6</v>
      </c>
      <c r="AE28" s="60"/>
      <c r="AF28" s="183">
        <v>3216.3898939999999</v>
      </c>
      <c r="AG28" s="143" t="s">
        <v>432</v>
      </c>
      <c r="AH28" s="143" t="s">
        <v>431</v>
      </c>
      <c r="AI28" s="183">
        <v>3.3735750000000002</v>
      </c>
      <c r="AJ28" s="143" t="s">
        <v>432</v>
      </c>
      <c r="AK28" s="143" t="s">
        <v>432</v>
      </c>
      <c r="AL28" s="49" t="s">
        <v>49</v>
      </c>
    </row>
    <row r="29" spans="1:38" s="2" customFormat="1" ht="26.25" customHeight="1" thickBot="1" x14ac:dyDescent="0.25">
      <c r="A29" s="70" t="s">
        <v>78</v>
      </c>
      <c r="B29" s="70" t="s">
        <v>83</v>
      </c>
      <c r="C29" s="71" t="s">
        <v>84</v>
      </c>
      <c r="D29" s="72"/>
      <c r="E29" s="183">
        <v>3.5695929999999998</v>
      </c>
      <c r="F29" s="183">
        <v>0.118691</v>
      </c>
      <c r="G29" s="143">
        <v>1.8389999999999999E-3</v>
      </c>
      <c r="H29" s="143">
        <v>4.7470000000000004E-3</v>
      </c>
      <c r="I29" s="143">
        <v>6.1857000000000002E-2</v>
      </c>
      <c r="J29" s="143">
        <v>6.1857000000000002E-2</v>
      </c>
      <c r="K29" s="143">
        <v>6.1857000000000002E-2</v>
      </c>
      <c r="L29" s="143">
        <v>4.1611000000000002E-2</v>
      </c>
      <c r="M29" s="183">
        <v>0.90616699999999994</v>
      </c>
      <c r="N29" s="193">
        <v>9.0000000000000006E-5</v>
      </c>
      <c r="O29" s="143">
        <v>6.3000000000000003E-4</v>
      </c>
      <c r="P29" s="143">
        <v>9.4499999999999998E-4</v>
      </c>
      <c r="Q29" s="143">
        <v>1.8E-5</v>
      </c>
      <c r="R29" s="143">
        <v>4.1250000000000002E-3</v>
      </c>
      <c r="S29" s="183">
        <v>0.107016</v>
      </c>
      <c r="T29" s="143">
        <v>4.3819999999999996E-3</v>
      </c>
      <c r="U29" s="143">
        <v>6.3599999999999996E-4</v>
      </c>
      <c r="V29" s="183">
        <v>6.4551999999999998E-2</v>
      </c>
      <c r="W29" s="143">
        <v>3.9105000000000001E-2</v>
      </c>
      <c r="X29" s="143">
        <v>7.6099999999999996E-4</v>
      </c>
      <c r="Y29" s="143">
        <v>4.6100000000000004E-3</v>
      </c>
      <c r="Z29" s="143">
        <v>5.1510000000000002E-3</v>
      </c>
      <c r="AA29" s="143">
        <v>1.1839999999999999E-3</v>
      </c>
      <c r="AB29" s="72">
        <v>1.1705999999999999E-2</v>
      </c>
      <c r="AC29" s="143">
        <v>3.1999999999999999E-5</v>
      </c>
      <c r="AD29" s="143">
        <v>6.9999999999999999E-6</v>
      </c>
      <c r="AE29" s="60"/>
      <c r="AF29" s="183">
        <v>7517.3140359999998</v>
      </c>
      <c r="AG29" s="143" t="s">
        <v>432</v>
      </c>
      <c r="AH29" s="143" t="s">
        <v>431</v>
      </c>
      <c r="AI29" s="183">
        <v>0.29330299999999998</v>
      </c>
      <c r="AJ29" s="143" t="s">
        <v>432</v>
      </c>
      <c r="AK29" s="143" t="s">
        <v>432</v>
      </c>
      <c r="AL29" s="49" t="s">
        <v>49</v>
      </c>
    </row>
    <row r="30" spans="1:38" s="2" customFormat="1" ht="26.25" customHeight="1" thickBot="1" x14ac:dyDescent="0.25">
      <c r="A30" s="70" t="s">
        <v>78</v>
      </c>
      <c r="B30" s="70" t="s">
        <v>85</v>
      </c>
      <c r="C30" s="71" t="s">
        <v>86</v>
      </c>
      <c r="D30" s="72"/>
      <c r="E30" s="183">
        <v>1.5827999999999998E-2</v>
      </c>
      <c r="F30" s="183">
        <v>7.3788999999999993E-2</v>
      </c>
      <c r="G30" s="183">
        <v>2.8E-5</v>
      </c>
      <c r="H30" s="143">
        <v>1.34E-4</v>
      </c>
      <c r="I30" s="183">
        <v>1.0610000000000001E-3</v>
      </c>
      <c r="J30" s="183">
        <v>1.0610000000000001E-3</v>
      </c>
      <c r="K30" s="183">
        <v>1.0610000000000001E-3</v>
      </c>
      <c r="L30" s="183">
        <v>1.8599999999999999E-4</v>
      </c>
      <c r="M30" s="183">
        <v>0.55033900000000002</v>
      </c>
      <c r="N30" s="193">
        <v>3.9999999999999998E-6</v>
      </c>
      <c r="O30" s="143">
        <v>8.6000000000000003E-5</v>
      </c>
      <c r="P30" s="183">
        <v>2.4000000000000001E-5</v>
      </c>
      <c r="Q30" s="143">
        <v>9.9999999999999995E-7</v>
      </c>
      <c r="R30" s="183">
        <v>3.79E-4</v>
      </c>
      <c r="S30" s="183">
        <v>1.4659E-2</v>
      </c>
      <c r="T30" s="143">
        <v>6.0700000000000001E-4</v>
      </c>
      <c r="U30" s="143">
        <v>8.6000000000000003E-5</v>
      </c>
      <c r="V30" s="143">
        <v>8.5649999999999997E-3</v>
      </c>
      <c r="W30" s="183">
        <v>1.2899999999999999E-3</v>
      </c>
      <c r="X30" s="143">
        <v>2.3E-5</v>
      </c>
      <c r="Y30" s="143">
        <v>3.3000000000000003E-5</v>
      </c>
      <c r="Z30" s="143">
        <v>1.7E-5</v>
      </c>
      <c r="AA30" s="143">
        <v>3.6999999999999998E-5</v>
      </c>
      <c r="AB30" s="72">
        <v>1.1000000000000002E-4</v>
      </c>
      <c r="AC30" s="143">
        <v>9.9999999999999995E-7</v>
      </c>
      <c r="AD30" s="143">
        <v>9.9999999999999995E-7</v>
      </c>
      <c r="AE30" s="60"/>
      <c r="AF30" s="183">
        <v>119.025732</v>
      </c>
      <c r="AG30" s="143" t="s">
        <v>432</v>
      </c>
      <c r="AH30" s="143" t="s">
        <v>431</v>
      </c>
      <c r="AI30" s="183">
        <v>0.95100899999999999</v>
      </c>
      <c r="AJ30" s="143" t="s">
        <v>432</v>
      </c>
      <c r="AK30" s="143" t="s">
        <v>432</v>
      </c>
      <c r="AL30" s="49" t="s">
        <v>49</v>
      </c>
    </row>
    <row r="31" spans="1:38" s="2" customFormat="1" ht="26.25" customHeight="1" thickBot="1" x14ac:dyDescent="0.25">
      <c r="A31" s="70" t="s">
        <v>78</v>
      </c>
      <c r="B31" s="70" t="s">
        <v>87</v>
      </c>
      <c r="C31" s="71" t="s">
        <v>88</v>
      </c>
      <c r="D31" s="72"/>
      <c r="E31" s="143" t="s">
        <v>432</v>
      </c>
      <c r="F31" s="183">
        <v>0.27920800000000001</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3">
        <v>9.8788000000000001E-2</v>
      </c>
      <c r="J32" s="183">
        <v>0.18346699999999999</v>
      </c>
      <c r="K32" s="183">
        <v>0.242363</v>
      </c>
      <c r="L32" s="143">
        <v>4.3417999999999998E-2</v>
      </c>
      <c r="M32" s="143" t="s">
        <v>432</v>
      </c>
      <c r="N32" s="183">
        <v>0.24762899999999999</v>
      </c>
      <c r="O32" s="143">
        <v>1.1559999999999999E-3</v>
      </c>
      <c r="P32" s="143">
        <v>9.9999999999999995E-7</v>
      </c>
      <c r="Q32" s="143">
        <v>0</v>
      </c>
      <c r="R32" s="183">
        <v>9.1667999999999999E-2</v>
      </c>
      <c r="S32" s="183">
        <v>2.006351</v>
      </c>
      <c r="T32" s="183">
        <v>1.4555999999999999E-2</v>
      </c>
      <c r="U32" s="143">
        <v>1.9759999999999999E-3</v>
      </c>
      <c r="V32" s="183">
        <v>0.78289399999999998</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9527.7234119999994</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3">
        <v>5.2337000000000002E-2</v>
      </c>
      <c r="J33" s="183">
        <v>9.6920000000000006E-2</v>
      </c>
      <c r="K33" s="183">
        <v>0.19384000000000001</v>
      </c>
      <c r="L33" s="143">
        <v>2.055E-3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9527.7234119999994</v>
      </c>
      <c r="AL33" s="49" t="s">
        <v>413</v>
      </c>
    </row>
    <row r="34" spans="1:38" s="2" customFormat="1" ht="26.25" customHeight="1" thickBot="1" x14ac:dyDescent="0.25">
      <c r="A34" s="70" t="s">
        <v>70</v>
      </c>
      <c r="B34" s="70" t="s">
        <v>93</v>
      </c>
      <c r="C34" s="71" t="s">
        <v>94</v>
      </c>
      <c r="D34" s="72"/>
      <c r="E34" s="143">
        <v>0.78600000000000003</v>
      </c>
      <c r="F34" s="143">
        <v>6.9750000000000006E-2</v>
      </c>
      <c r="G34" s="143">
        <v>3.0000000000000003E-4</v>
      </c>
      <c r="H34" s="143">
        <v>1.0499999999999999E-4</v>
      </c>
      <c r="I34" s="143">
        <v>2.0550000000000002E-2</v>
      </c>
      <c r="J34" s="143">
        <v>2.1599999999999998E-2</v>
      </c>
      <c r="K34" s="143">
        <v>2.2800000000000001E-2</v>
      </c>
      <c r="L34" s="143">
        <v>1.3358E-2</v>
      </c>
      <c r="M34" s="143">
        <v>0.1605</v>
      </c>
      <c r="N34" s="143" t="s">
        <v>431</v>
      </c>
      <c r="O34" s="143">
        <v>1.4999999999999999E-4</v>
      </c>
      <c r="P34" s="143" t="s">
        <v>431</v>
      </c>
      <c r="Q34" s="143" t="s">
        <v>431</v>
      </c>
      <c r="R34" s="143">
        <v>7.5000000000000002E-4</v>
      </c>
      <c r="S34" s="143">
        <v>2.5499999999999998E-2</v>
      </c>
      <c r="T34" s="143">
        <v>1.0500000000000002E-3</v>
      </c>
      <c r="U34" s="143">
        <v>1.4999999999999999E-4</v>
      </c>
      <c r="V34" s="143">
        <v>1.4999999999999999E-2</v>
      </c>
      <c r="W34" s="143" t="s">
        <v>431</v>
      </c>
      <c r="X34" s="143">
        <v>4.4999999999999993E-4</v>
      </c>
      <c r="Y34" s="143">
        <v>7.5000000000000002E-4</v>
      </c>
      <c r="Z34" s="143">
        <v>5.1599999999999997E-4</v>
      </c>
      <c r="AA34" s="143">
        <v>1.1900000000000001E-4</v>
      </c>
      <c r="AB34" s="143">
        <v>1.835E-3</v>
      </c>
      <c r="AC34" s="143" t="s">
        <v>432</v>
      </c>
      <c r="AD34" s="143" t="s">
        <v>432</v>
      </c>
      <c r="AE34" s="60"/>
      <c r="AF34" s="143">
        <v>645</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430</v>
      </c>
      <c r="AG35" s="143" t="s">
        <v>430</v>
      </c>
      <c r="AH35" s="143" t="s">
        <v>430</v>
      </c>
      <c r="AI35" s="143" t="s">
        <v>430</v>
      </c>
      <c r="AJ35" s="143" t="s">
        <v>430</v>
      </c>
      <c r="AK35" s="143" t="s">
        <v>430</v>
      </c>
      <c r="AL35" s="49" t="s">
        <v>49</v>
      </c>
    </row>
    <row r="36" spans="1:38" s="2" customFormat="1" ht="26.25" customHeight="1" thickBot="1" x14ac:dyDescent="0.25">
      <c r="A36" s="70" t="s">
        <v>95</v>
      </c>
      <c r="B36" s="70" t="s">
        <v>98</v>
      </c>
      <c r="C36" s="71" t="s">
        <v>99</v>
      </c>
      <c r="D36" s="72"/>
      <c r="E36" s="183">
        <v>0.426095</v>
      </c>
      <c r="F36" s="183">
        <v>6.4535999999999996E-2</v>
      </c>
      <c r="G36" s="183">
        <v>1.0796E-2</v>
      </c>
      <c r="H36" s="183" t="s">
        <v>431</v>
      </c>
      <c r="I36" s="183">
        <v>1.0141000000000001E-2</v>
      </c>
      <c r="J36" s="183">
        <v>1.068E-2</v>
      </c>
      <c r="K36" s="183">
        <v>1.068E-2</v>
      </c>
      <c r="L36" s="183">
        <v>2.6380000000000002E-3</v>
      </c>
      <c r="M36" s="183">
        <v>0.19622000000000001</v>
      </c>
      <c r="N36" s="143">
        <v>7.0100000000000002E-4</v>
      </c>
      <c r="O36" s="143">
        <v>5.3999999999999998E-5</v>
      </c>
      <c r="P36" s="143">
        <v>1.6200000000000001E-4</v>
      </c>
      <c r="Q36" s="143">
        <v>2.1599999999999999E-4</v>
      </c>
      <c r="R36" s="143">
        <v>2.7E-4</v>
      </c>
      <c r="S36" s="143">
        <v>4.7479999999999996E-3</v>
      </c>
      <c r="T36" s="143">
        <v>5.3949999999999996E-3</v>
      </c>
      <c r="U36" s="143">
        <v>5.4000000000000001E-4</v>
      </c>
      <c r="V36" s="143">
        <v>6.4739999999999997E-3</v>
      </c>
      <c r="W36" s="143">
        <v>7.0100000000000002E-4</v>
      </c>
      <c r="X36" s="183" t="s">
        <v>431</v>
      </c>
      <c r="Y36" s="183" t="s">
        <v>431</v>
      </c>
      <c r="Z36" s="143" t="s">
        <v>431</v>
      </c>
      <c r="AA36" s="143" t="s">
        <v>431</v>
      </c>
      <c r="AB36" s="183" t="s">
        <v>431</v>
      </c>
      <c r="AC36" s="143">
        <v>4.3199999999999998E-4</v>
      </c>
      <c r="AD36" s="143">
        <v>2.05E-4</v>
      </c>
      <c r="AE36" s="60"/>
      <c r="AF36" s="143">
        <v>240.4794</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5"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0.28789999999999999</v>
      </c>
      <c r="F39" s="143">
        <v>8.4518999999999997E-2</v>
      </c>
      <c r="G39" s="143">
        <v>9.5407000000000006E-2</v>
      </c>
      <c r="H39" s="143">
        <v>3.1122E-2</v>
      </c>
      <c r="I39" s="143">
        <v>0.37522499999999998</v>
      </c>
      <c r="J39" s="143">
        <v>0.41084500000000002</v>
      </c>
      <c r="K39" s="143">
        <v>0.487178</v>
      </c>
      <c r="L39" s="143">
        <v>0.106165</v>
      </c>
      <c r="M39" s="143">
        <v>0.997054</v>
      </c>
      <c r="N39" s="143">
        <v>0.1054037</v>
      </c>
      <c r="O39" s="143">
        <v>2.9905999999999999E-3</v>
      </c>
      <c r="P39" s="143">
        <v>8.7960000000000002E-4</v>
      </c>
      <c r="Q39" s="143">
        <v>7.1709E-3</v>
      </c>
      <c r="R39" s="143">
        <v>2.4832900000000002E-2</v>
      </c>
      <c r="S39" s="143">
        <v>7.2592000000000004E-3</v>
      </c>
      <c r="T39" s="143">
        <v>3.3039300000000001E-2</v>
      </c>
      <c r="U39" s="143">
        <v>4.71E-5</v>
      </c>
      <c r="V39" s="143">
        <v>0.19599569999999999</v>
      </c>
      <c r="W39" s="143">
        <v>4.4849E-2</v>
      </c>
      <c r="X39" s="143">
        <v>5.47324E-2</v>
      </c>
      <c r="Y39" s="143">
        <v>7.2451100000000004E-2</v>
      </c>
      <c r="Z39" s="143">
        <v>2.7723100000000001E-2</v>
      </c>
      <c r="AA39" s="143">
        <v>2.70811E-2</v>
      </c>
      <c r="AB39" s="143">
        <v>0.1819877</v>
      </c>
      <c r="AC39" s="143">
        <v>4.0689999999999997E-3</v>
      </c>
      <c r="AD39" s="143">
        <v>0.19270100000000001</v>
      </c>
      <c r="AE39" s="60"/>
      <c r="AF39" s="143">
        <v>259.49282800999998</v>
      </c>
      <c r="AG39" s="143">
        <v>50.664271999999997</v>
      </c>
      <c r="AH39" s="143">
        <v>2466.1111948391426</v>
      </c>
      <c r="AI39" s="143">
        <v>841.22218648</v>
      </c>
      <c r="AJ39" s="143">
        <v>1.0418862</v>
      </c>
      <c r="AK39" s="143" t="s">
        <v>432</v>
      </c>
      <c r="AL39" s="49" t="s">
        <v>49</v>
      </c>
    </row>
    <row r="40" spans="1:38" s="2" customFormat="1" ht="26.25" customHeight="1" thickBot="1" x14ac:dyDescent="0.25">
      <c r="A40" s="70" t="s">
        <v>70</v>
      </c>
      <c r="B40" s="70" t="s">
        <v>105</v>
      </c>
      <c r="C40" s="71" t="s">
        <v>391</v>
      </c>
      <c r="D40" s="72"/>
      <c r="E40" s="143">
        <v>0.15599399999999999</v>
      </c>
      <c r="F40" s="143">
        <v>0.17953</v>
      </c>
      <c r="G40" s="72">
        <v>5.5999999999999999E-5</v>
      </c>
      <c r="H40" s="143">
        <v>4.0000000000000003E-5</v>
      </c>
      <c r="I40" s="143">
        <v>1.2638E-2</v>
      </c>
      <c r="J40" s="143">
        <v>1.2638E-2</v>
      </c>
      <c r="K40" s="143">
        <v>1.2638E-2</v>
      </c>
      <c r="L40" s="143">
        <v>6.2989999999999999E-3</v>
      </c>
      <c r="M40" s="143">
        <v>0.49766700000000003</v>
      </c>
      <c r="N40" s="143">
        <v>3.617E-3</v>
      </c>
      <c r="O40" s="143">
        <v>5.3999999999999998E-5</v>
      </c>
      <c r="P40" s="143" t="s">
        <v>431</v>
      </c>
      <c r="Q40" s="143" t="s">
        <v>431</v>
      </c>
      <c r="R40" s="143">
        <v>2.72E-4</v>
      </c>
      <c r="S40" s="143">
        <v>9.247E-3</v>
      </c>
      <c r="T40" s="143">
        <v>3.8099999999999999E-4</v>
      </c>
      <c r="U40" s="143">
        <v>5.3999999999999998E-5</v>
      </c>
      <c r="V40" s="143">
        <v>5.4400000000000004E-3</v>
      </c>
      <c r="W40" s="143" t="s">
        <v>431</v>
      </c>
      <c r="X40" s="143">
        <v>1.7000000000000001E-4</v>
      </c>
      <c r="Y40" s="143">
        <v>2.6499999999999999E-4</v>
      </c>
      <c r="Z40" s="143" t="s">
        <v>431</v>
      </c>
      <c r="AA40" s="143" t="s">
        <v>431</v>
      </c>
      <c r="AB40" s="143">
        <v>4.35E-4</v>
      </c>
      <c r="AC40" s="143" t="s">
        <v>432</v>
      </c>
      <c r="AD40" s="143" t="s">
        <v>432</v>
      </c>
      <c r="AE40" s="60"/>
      <c r="AF40" s="72">
        <v>218.80758299999999</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5.0255450000000002</v>
      </c>
      <c r="F41" s="183">
        <v>3.4099539999999999</v>
      </c>
      <c r="G41" s="183">
        <v>0.27479700000000001</v>
      </c>
      <c r="H41" s="183">
        <v>4.6857000000000003E-2</v>
      </c>
      <c r="I41" s="183">
        <v>2.2823180000000001</v>
      </c>
      <c r="J41" s="183">
        <v>2.3705989999999999</v>
      </c>
      <c r="K41" s="183">
        <v>2.5738889999999999</v>
      </c>
      <c r="L41" s="183">
        <v>0.920373</v>
      </c>
      <c r="M41" s="183">
        <v>69.131440999999995</v>
      </c>
      <c r="N41" s="183">
        <v>2.6733169999999999</v>
      </c>
      <c r="O41" s="183">
        <v>0.28187000000000001</v>
      </c>
      <c r="P41" s="183">
        <v>6.9714999999999999E-2</v>
      </c>
      <c r="Q41" s="183">
        <v>4.9435E-2</v>
      </c>
      <c r="R41" s="183">
        <v>0.37452299999999999</v>
      </c>
      <c r="S41" s="183">
        <v>0.10014099999999999</v>
      </c>
      <c r="T41" s="183">
        <v>3.5779999999999999E-2</v>
      </c>
      <c r="U41" s="183">
        <v>8.2260000000000007E-3</v>
      </c>
      <c r="V41" s="183">
        <v>8.2655560000000001</v>
      </c>
      <c r="W41" s="183">
        <v>0.85501899999999997</v>
      </c>
      <c r="X41" s="183">
        <v>0.81417200000000001</v>
      </c>
      <c r="Y41" s="183">
        <v>0.70372000000000001</v>
      </c>
      <c r="Z41" s="183">
        <v>0.54991000000000001</v>
      </c>
      <c r="AA41" s="183">
        <v>0.88963800000000004</v>
      </c>
      <c r="AB41" s="183">
        <v>2.9574410000000002</v>
      </c>
      <c r="AC41" s="143">
        <v>0.16439999999999999</v>
      </c>
      <c r="AD41" s="143">
        <v>1.5197E-2</v>
      </c>
      <c r="AE41" s="60"/>
      <c r="AF41" s="184">
        <v>413</v>
      </c>
      <c r="AG41" s="143">
        <v>87</v>
      </c>
      <c r="AH41" s="143">
        <v>2367</v>
      </c>
      <c r="AI41" s="143">
        <v>16068</v>
      </c>
      <c r="AJ41" s="184">
        <v>403.5</v>
      </c>
      <c r="AK41" s="143" t="s">
        <v>432</v>
      </c>
      <c r="AL41" s="49" t="s">
        <v>49</v>
      </c>
    </row>
    <row r="42" spans="1:38" s="2" customFormat="1" ht="26.25" customHeight="1" thickBot="1" x14ac:dyDescent="0.25">
      <c r="A42" s="70" t="s">
        <v>70</v>
      </c>
      <c r="B42" s="70" t="s">
        <v>107</v>
      </c>
      <c r="C42" s="71" t="s">
        <v>108</v>
      </c>
      <c r="D42" s="72"/>
      <c r="E42" s="143">
        <v>6.6572999999999993E-2</v>
      </c>
      <c r="F42" s="143">
        <v>0.46043499999999998</v>
      </c>
      <c r="G42" s="143">
        <v>5.3999999999999998E-5</v>
      </c>
      <c r="H42" s="143">
        <v>2.5000000000000001E-5</v>
      </c>
      <c r="I42" s="143">
        <v>1.0364E-2</v>
      </c>
      <c r="J42" s="143">
        <v>1.0364E-2</v>
      </c>
      <c r="K42" s="143">
        <v>1.0364E-2</v>
      </c>
      <c r="L42" s="143">
        <v>2.2950000000000002E-3</v>
      </c>
      <c r="M42" s="143">
        <v>2.5895929999999998</v>
      </c>
      <c r="N42" s="143">
        <v>1.8592999999999998E-2</v>
      </c>
      <c r="O42" s="143">
        <v>5.1999999999999997E-5</v>
      </c>
      <c r="P42" s="143" t="s">
        <v>431</v>
      </c>
      <c r="Q42" s="143" t="s">
        <v>431</v>
      </c>
      <c r="R42" s="143">
        <v>2.5900000000000001E-4</v>
      </c>
      <c r="S42" s="143">
        <v>8.8059999999999996E-3</v>
      </c>
      <c r="T42" s="143">
        <v>3.6299999999999999E-4</v>
      </c>
      <c r="U42" s="143">
        <v>5.1999999999999997E-5</v>
      </c>
      <c r="V42" s="143">
        <v>5.1799999999999997E-3</v>
      </c>
      <c r="W42" s="143" t="s">
        <v>431</v>
      </c>
      <c r="X42" s="143">
        <v>1.92E-4</v>
      </c>
      <c r="Y42" s="143">
        <v>2.22E-4</v>
      </c>
      <c r="Z42" s="143" t="s">
        <v>431</v>
      </c>
      <c r="AA42" s="143" t="s">
        <v>431</v>
      </c>
      <c r="AB42" s="143">
        <v>4.1399999999999998E-4</v>
      </c>
      <c r="AC42" s="143" t="s">
        <v>432</v>
      </c>
      <c r="AD42" s="143" t="s">
        <v>432</v>
      </c>
      <c r="AE42" s="60"/>
      <c r="AF42" s="143">
        <v>225.26</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0.108415</v>
      </c>
      <c r="F43" s="143">
        <v>2.4965999999999999E-2</v>
      </c>
      <c r="G43" s="143">
        <v>0.13705000000000001</v>
      </c>
      <c r="H43" s="143">
        <v>5.5459999999999997E-3</v>
      </c>
      <c r="I43" s="143">
        <v>0.12851199999999999</v>
      </c>
      <c r="J43" s="143">
        <v>0.19272800000000001</v>
      </c>
      <c r="K43" s="143">
        <v>0.38517800000000002</v>
      </c>
      <c r="L43" s="143">
        <v>2.4537E-2</v>
      </c>
      <c r="M43" s="143">
        <v>0.35657</v>
      </c>
      <c r="N43" s="143">
        <v>0.1016435</v>
      </c>
      <c r="O43" s="143">
        <v>4.0340999999999997E-3</v>
      </c>
      <c r="P43" s="143">
        <v>6.9550000000000005E-4</v>
      </c>
      <c r="Q43" s="143">
        <v>1.2467300000000001E-2</v>
      </c>
      <c r="R43" s="143">
        <v>5.1664300000000003E-2</v>
      </c>
      <c r="S43" s="143">
        <v>1.3646E-2</v>
      </c>
      <c r="T43" s="143">
        <v>5.2192200000000001E-2</v>
      </c>
      <c r="U43" s="143">
        <v>2.3369999999999999E-4</v>
      </c>
      <c r="V43" s="143">
        <v>6.79955E-2</v>
      </c>
      <c r="W43" s="143">
        <v>5.1450000000000003E-3</v>
      </c>
      <c r="X43" s="143">
        <v>1.51062E-2</v>
      </c>
      <c r="Y43" s="143">
        <v>1.8361300000000001E-2</v>
      </c>
      <c r="Z43" s="143">
        <v>7.7352999999999996E-3</v>
      </c>
      <c r="AA43" s="143">
        <v>6.7092999999999996E-3</v>
      </c>
      <c r="AB43" s="143">
        <v>4.7912099999999999E-2</v>
      </c>
      <c r="AC43" s="143">
        <v>6.0800000000000003E-4</v>
      </c>
      <c r="AD43" s="143">
        <v>4.6357000000000002E-2</v>
      </c>
      <c r="AE43" s="60"/>
      <c r="AF43" s="143">
        <v>136.17443967200001</v>
      </c>
      <c r="AG43" s="143">
        <v>123</v>
      </c>
      <c r="AH43" s="143">
        <v>335.4464285714285</v>
      </c>
      <c r="AI43" s="143">
        <v>115.730165</v>
      </c>
      <c r="AJ43" s="143" t="s">
        <v>432</v>
      </c>
      <c r="AK43" s="143" t="s">
        <v>432</v>
      </c>
      <c r="AL43" s="49" t="s">
        <v>49</v>
      </c>
    </row>
    <row r="44" spans="1:38" s="2" customFormat="1" ht="26.25" customHeight="1" thickBot="1" x14ac:dyDescent="0.25">
      <c r="A44" s="70" t="s">
        <v>70</v>
      </c>
      <c r="B44" s="70" t="s">
        <v>111</v>
      </c>
      <c r="C44" s="71" t="s">
        <v>112</v>
      </c>
      <c r="D44" s="72"/>
      <c r="E44" s="143">
        <v>2.6464819999999998</v>
      </c>
      <c r="F44" s="143">
        <v>0.287464</v>
      </c>
      <c r="G44" s="183">
        <v>1.5499999999999999E-3</v>
      </c>
      <c r="H44" s="143">
        <v>6.1600000000000001E-4</v>
      </c>
      <c r="I44" s="143">
        <v>0.146726</v>
      </c>
      <c r="J44" s="143">
        <v>0.146726</v>
      </c>
      <c r="K44" s="143">
        <v>0.146726</v>
      </c>
      <c r="L44" s="143">
        <v>8.5142999999999996E-2</v>
      </c>
      <c r="M44" s="143">
        <v>1.5329120000000001</v>
      </c>
      <c r="N44" s="143">
        <v>4.2659999999999998E-3</v>
      </c>
      <c r="O44" s="143">
        <v>7.7499999999999997E-4</v>
      </c>
      <c r="P44" s="143" t="s">
        <v>431</v>
      </c>
      <c r="Q44" s="143" t="s">
        <v>431</v>
      </c>
      <c r="R44" s="143">
        <v>3.8739999999999998E-3</v>
      </c>
      <c r="S44" s="143">
        <v>0.131714</v>
      </c>
      <c r="T44" s="143">
        <v>5.424E-3</v>
      </c>
      <c r="U44" s="143">
        <v>7.7499999999999997E-4</v>
      </c>
      <c r="V44" s="143">
        <v>7.7479000000000006E-2</v>
      </c>
      <c r="W44" s="143" t="s">
        <v>431</v>
      </c>
      <c r="X44" s="143">
        <v>2.333E-3</v>
      </c>
      <c r="Y44" s="143">
        <v>3.8649999999999999E-3</v>
      </c>
      <c r="Z44" s="143" t="s">
        <v>431</v>
      </c>
      <c r="AA44" s="143" t="s">
        <v>431</v>
      </c>
      <c r="AB44" s="143">
        <v>6.1980000000000004E-3</v>
      </c>
      <c r="AC44" s="143" t="s">
        <v>432</v>
      </c>
      <c r="AD44" s="143" t="s">
        <v>432</v>
      </c>
      <c r="AE44" s="60"/>
      <c r="AF44" s="143">
        <v>3494.8401680000002</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0.116094</v>
      </c>
      <c r="F45" s="143">
        <v>1.1568999999999999E-2</v>
      </c>
      <c r="G45" s="143">
        <v>2.9489999999999998E-3</v>
      </c>
      <c r="H45" s="143" t="s">
        <v>431</v>
      </c>
      <c r="I45" s="143">
        <v>2.4529999999999999E-3</v>
      </c>
      <c r="J45" s="143">
        <v>2.601E-3</v>
      </c>
      <c r="K45" s="143">
        <v>2.601E-3</v>
      </c>
      <c r="L45" s="143">
        <v>6.5899999999999997E-4</v>
      </c>
      <c r="M45" s="143">
        <v>3.4438000000000003E-2</v>
      </c>
      <c r="N45" s="143">
        <v>1.92E-4</v>
      </c>
      <c r="O45" s="143">
        <v>1.5E-5</v>
      </c>
      <c r="P45" s="143">
        <v>4.3999999999999999E-5</v>
      </c>
      <c r="Q45" s="143">
        <v>5.8999999999999998E-5</v>
      </c>
      <c r="R45" s="143">
        <v>7.3999999999999996E-5</v>
      </c>
      <c r="S45" s="143">
        <v>1.297E-3</v>
      </c>
      <c r="T45" s="143">
        <v>1.474E-3</v>
      </c>
      <c r="U45" s="143">
        <v>1.47E-4</v>
      </c>
      <c r="V45" s="143">
        <v>1.769E-3</v>
      </c>
      <c r="W45" s="143">
        <v>1.92E-4</v>
      </c>
      <c r="X45" s="143" t="s">
        <v>431</v>
      </c>
      <c r="Y45" s="143" t="s">
        <v>431</v>
      </c>
      <c r="Z45" s="143" t="s">
        <v>431</v>
      </c>
      <c r="AA45" s="143" t="s">
        <v>431</v>
      </c>
      <c r="AB45" s="143" t="s">
        <v>431</v>
      </c>
      <c r="AC45" s="143">
        <v>1.18E-4</v>
      </c>
      <c r="AD45" s="143">
        <v>5.5999999999999999E-5</v>
      </c>
      <c r="AE45" s="60"/>
      <c r="AF45" s="143">
        <v>68.513831999999994</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433</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75" t="s">
        <v>430</v>
      </c>
      <c r="F48" s="175" t="s">
        <v>430</v>
      </c>
      <c r="G48" s="175" t="s">
        <v>430</v>
      </c>
      <c r="H48" s="175" t="s">
        <v>430</v>
      </c>
      <c r="I48" s="175" t="s">
        <v>430</v>
      </c>
      <c r="J48" s="175" t="s">
        <v>430</v>
      </c>
      <c r="K48" s="175" t="s">
        <v>430</v>
      </c>
      <c r="L48" s="175" t="s">
        <v>430</v>
      </c>
      <c r="M48" s="175" t="s">
        <v>430</v>
      </c>
      <c r="N48" s="175" t="s">
        <v>430</v>
      </c>
      <c r="O48" s="175" t="s">
        <v>430</v>
      </c>
      <c r="P48" s="175" t="s">
        <v>430</v>
      </c>
      <c r="Q48" s="175" t="s">
        <v>430</v>
      </c>
      <c r="R48" s="175" t="s">
        <v>430</v>
      </c>
      <c r="S48" s="175" t="s">
        <v>430</v>
      </c>
      <c r="T48" s="175" t="s">
        <v>430</v>
      </c>
      <c r="U48" s="175" t="s">
        <v>430</v>
      </c>
      <c r="V48" s="175" t="s">
        <v>430</v>
      </c>
      <c r="W48" s="175" t="s">
        <v>430</v>
      </c>
      <c r="X48" s="175" t="s">
        <v>430</v>
      </c>
      <c r="Y48" s="175" t="s">
        <v>430</v>
      </c>
      <c r="Z48" s="175" t="s">
        <v>430</v>
      </c>
      <c r="AA48" s="175" t="s">
        <v>430</v>
      </c>
      <c r="AB48" s="175" t="s">
        <v>430</v>
      </c>
      <c r="AC48" s="175" t="s">
        <v>430</v>
      </c>
      <c r="AD48" s="175" t="s">
        <v>430</v>
      </c>
      <c r="AE48" s="60"/>
      <c r="AF48" s="175" t="s">
        <v>430</v>
      </c>
      <c r="AG48" s="175" t="s">
        <v>430</v>
      </c>
      <c r="AH48" s="175" t="s">
        <v>430</v>
      </c>
      <c r="AI48" s="175" t="s">
        <v>430</v>
      </c>
      <c r="AJ48" s="175" t="s">
        <v>430</v>
      </c>
      <c r="AK48" s="175" t="s">
        <v>430</v>
      </c>
      <c r="AL48" s="49" t="s">
        <v>122</v>
      </c>
    </row>
    <row r="49" spans="1:38" s="2" customFormat="1" ht="26.25" customHeight="1" thickBot="1" x14ac:dyDescent="0.25">
      <c r="A49" s="70" t="s">
        <v>119</v>
      </c>
      <c r="B49" s="70" t="s">
        <v>123</v>
      </c>
      <c r="C49" s="71" t="s">
        <v>124</v>
      </c>
      <c r="D49" s="72"/>
      <c r="E49" s="143" t="s">
        <v>432</v>
      </c>
      <c r="F49" s="143" t="s">
        <v>432</v>
      </c>
      <c r="G49" s="143">
        <v>6.9999999999999999E-6</v>
      </c>
      <c r="H49" s="143" t="s">
        <v>431</v>
      </c>
      <c r="I49" s="183">
        <v>5.0000000000000004E-6</v>
      </c>
      <c r="J49" s="183">
        <v>1.2E-5</v>
      </c>
      <c r="K49" s="183">
        <v>3.0000000000000001E-5</v>
      </c>
      <c r="L49" s="183">
        <v>1.9999999999999999E-6</v>
      </c>
      <c r="M49" s="143">
        <v>1.0000000000000001E-5</v>
      </c>
      <c r="N49" s="143" t="s">
        <v>432</v>
      </c>
      <c r="O49" s="143" t="s">
        <v>432</v>
      </c>
      <c r="P49" s="143" t="s">
        <v>432</v>
      </c>
      <c r="Q49" s="143" t="s">
        <v>432</v>
      </c>
      <c r="R49" s="143">
        <v>2.0460000000000001E-3</v>
      </c>
      <c r="S49" s="143" t="s">
        <v>432</v>
      </c>
      <c r="T49" s="143">
        <v>3.1000000000000001E-5</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c r="AL49" s="49" t="s">
        <v>125</v>
      </c>
    </row>
    <row r="50" spans="1:38" s="2" customFormat="1" ht="26.25" customHeight="1" thickBot="1" x14ac:dyDescent="0.25">
      <c r="A50" s="70" t="s">
        <v>119</v>
      </c>
      <c r="B50" s="70" t="s">
        <v>126</v>
      </c>
      <c r="C50" s="71" t="s">
        <v>127</v>
      </c>
      <c r="D50" s="72"/>
      <c r="E50" s="143">
        <v>1.9435000000000001E-2</v>
      </c>
      <c r="F50" s="143" t="s">
        <v>432</v>
      </c>
      <c r="G50" s="143">
        <v>2.3429999999999999E-2</v>
      </c>
      <c r="H50" s="143">
        <v>0.14188799999999999</v>
      </c>
      <c r="I50" s="143">
        <v>5.0299999999999997E-3</v>
      </c>
      <c r="J50" s="143">
        <v>4.9292999999999997E-2</v>
      </c>
      <c r="K50" s="143">
        <v>0.10059800000000001</v>
      </c>
      <c r="L50" s="143" t="s">
        <v>431</v>
      </c>
      <c r="M50" s="143">
        <v>0.136603</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202" t="s">
        <v>430</v>
      </c>
      <c r="F51" s="202" t="s">
        <v>430</v>
      </c>
      <c r="G51" s="202" t="s">
        <v>430</v>
      </c>
      <c r="H51" s="202" t="s">
        <v>430</v>
      </c>
      <c r="I51" s="202" t="s">
        <v>430</v>
      </c>
      <c r="J51" s="202" t="s">
        <v>430</v>
      </c>
      <c r="K51" s="202" t="s">
        <v>430</v>
      </c>
      <c r="L51" s="202" t="s">
        <v>430</v>
      </c>
      <c r="M51" s="202" t="s">
        <v>430</v>
      </c>
      <c r="N51" s="202" t="s">
        <v>430</v>
      </c>
      <c r="O51" s="202" t="s">
        <v>430</v>
      </c>
      <c r="P51" s="202" t="s">
        <v>430</v>
      </c>
      <c r="Q51" s="202" t="s">
        <v>430</v>
      </c>
      <c r="R51" s="202" t="s">
        <v>430</v>
      </c>
      <c r="S51" s="202" t="s">
        <v>430</v>
      </c>
      <c r="T51" s="202" t="s">
        <v>430</v>
      </c>
      <c r="U51" s="202" t="s">
        <v>430</v>
      </c>
      <c r="V51" s="202" t="s">
        <v>430</v>
      </c>
      <c r="W51" s="202" t="s">
        <v>430</v>
      </c>
      <c r="X51" s="202" t="s">
        <v>430</v>
      </c>
      <c r="Y51" s="202" t="s">
        <v>430</v>
      </c>
      <c r="Z51" s="202" t="s">
        <v>430</v>
      </c>
      <c r="AA51" s="202" t="s">
        <v>430</v>
      </c>
      <c r="AB51" s="202" t="s">
        <v>430</v>
      </c>
      <c r="AC51" s="202" t="s">
        <v>430</v>
      </c>
      <c r="AD51" s="202" t="s">
        <v>430</v>
      </c>
      <c r="AE51" s="60"/>
      <c r="AF51" s="202" t="s">
        <v>430</v>
      </c>
      <c r="AG51" s="202" t="s">
        <v>430</v>
      </c>
      <c r="AH51" s="202" t="s">
        <v>430</v>
      </c>
      <c r="AI51" s="202" t="s">
        <v>430</v>
      </c>
      <c r="AJ51" s="202" t="s">
        <v>430</v>
      </c>
      <c r="AK51" s="143"/>
      <c r="AL51" s="49" t="s">
        <v>130</v>
      </c>
    </row>
    <row r="52" spans="1:38" s="2" customFormat="1" ht="26.25" customHeight="1" thickBot="1" x14ac:dyDescent="0.25">
      <c r="A52" s="70" t="s">
        <v>119</v>
      </c>
      <c r="B52" s="74" t="s">
        <v>131</v>
      </c>
      <c r="C52" s="76" t="s">
        <v>392</v>
      </c>
      <c r="D52" s="73"/>
      <c r="E52" s="143" t="s">
        <v>432</v>
      </c>
      <c r="F52" s="143">
        <v>0.15195600000000001</v>
      </c>
      <c r="G52" s="143">
        <v>4.9799999999999996E-4</v>
      </c>
      <c r="H52" s="143">
        <v>1.07E-4</v>
      </c>
      <c r="I52" s="143">
        <v>8.1279999999999998E-3</v>
      </c>
      <c r="J52" s="143">
        <v>1.8703999999999998E-2</v>
      </c>
      <c r="K52" s="143">
        <v>3.0217000000000001E-2</v>
      </c>
      <c r="L52" s="143" t="s">
        <v>432</v>
      </c>
      <c r="M52" s="143">
        <v>5.1999999999999998E-3</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c r="AL52" s="49" t="s">
        <v>132</v>
      </c>
    </row>
    <row r="53" spans="1:38" s="2" customFormat="1" ht="26.25" customHeight="1" thickBot="1" x14ac:dyDescent="0.25">
      <c r="A53" s="70" t="s">
        <v>119</v>
      </c>
      <c r="B53" s="74" t="s">
        <v>133</v>
      </c>
      <c r="C53" s="76" t="s">
        <v>134</v>
      </c>
      <c r="D53" s="73"/>
      <c r="E53" s="143" t="s">
        <v>432</v>
      </c>
      <c r="F53" s="143">
        <v>1.046189</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72">
        <v>0.252</v>
      </c>
      <c r="AL53" s="49" t="s">
        <v>135</v>
      </c>
    </row>
    <row r="54" spans="1:38" s="2" customFormat="1" ht="37.5" customHeight="1" thickBot="1" x14ac:dyDescent="0.25">
      <c r="A54" s="70" t="s">
        <v>119</v>
      </c>
      <c r="B54" s="74" t="s">
        <v>136</v>
      </c>
      <c r="C54" s="76" t="s">
        <v>137</v>
      </c>
      <c r="D54" s="73"/>
      <c r="E54" s="143" t="s">
        <v>432</v>
      </c>
      <c r="F54" s="143">
        <v>1.4422000000000001E-2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72">
        <v>518</v>
      </c>
      <c r="AL54" s="49" t="s">
        <v>419</v>
      </c>
    </row>
    <row r="55" spans="1:38" s="2" customFormat="1" ht="26.25" customHeight="1" thickBot="1" x14ac:dyDescent="0.25">
      <c r="A55" s="70" t="s">
        <v>119</v>
      </c>
      <c r="B55" s="74" t="s">
        <v>138</v>
      </c>
      <c r="C55" s="76" t="s">
        <v>139</v>
      </c>
      <c r="D55" s="73"/>
      <c r="E55" s="143">
        <v>3.4699999999999998E-4</v>
      </c>
      <c r="F55" s="143">
        <v>2.8170000000000001E-3</v>
      </c>
      <c r="G55" s="143">
        <v>3.3100000000000002E-4</v>
      </c>
      <c r="H55" s="143" t="s">
        <v>431</v>
      </c>
      <c r="I55" s="143">
        <v>2.33E-4</v>
      </c>
      <c r="J55" s="143">
        <v>2.8800000000000001E-4</v>
      </c>
      <c r="K55" s="143">
        <v>3.4699999999999998E-4</v>
      </c>
      <c r="L55" s="143">
        <v>5.5999999999999999E-5</v>
      </c>
      <c r="M55" s="143">
        <v>3.4699999999999998E-4</v>
      </c>
      <c r="N55" s="143">
        <v>3.4999999999999997E-5</v>
      </c>
      <c r="O55" s="143" t="s">
        <v>432</v>
      </c>
      <c r="P55" s="143" t="s">
        <v>432</v>
      </c>
      <c r="Q55" s="143">
        <v>2.0999999999999999E-5</v>
      </c>
      <c r="R55" s="143">
        <v>6.9999999999999999E-6</v>
      </c>
      <c r="S55" s="143">
        <v>3.8000000000000002E-5</v>
      </c>
      <c r="T55" s="143">
        <v>1.4E-5</v>
      </c>
      <c r="U55" s="143" t="s">
        <v>432</v>
      </c>
      <c r="V55" s="143">
        <v>2.0999999999999999E-5</v>
      </c>
      <c r="W55" s="143">
        <v>1.9999999999999999E-6</v>
      </c>
      <c r="X55" s="143">
        <v>7.9999999999999996E-6</v>
      </c>
      <c r="Y55" s="143">
        <v>2.1999999999999999E-5</v>
      </c>
      <c r="Z55" s="143">
        <v>1.4E-5</v>
      </c>
      <c r="AA55" s="143">
        <v>1.8E-5</v>
      </c>
      <c r="AB55" s="72">
        <v>6.2000000000000003E-5</v>
      </c>
      <c r="AC55" s="143">
        <v>0</v>
      </c>
      <c r="AD55" s="143">
        <v>5.0260000000000001E-3</v>
      </c>
      <c r="AE55" s="60"/>
      <c r="AF55" s="143" t="s">
        <v>432</v>
      </c>
      <c r="AG55" s="143" t="s">
        <v>432</v>
      </c>
      <c r="AH55" s="143" t="s">
        <v>432</v>
      </c>
      <c r="AI55" s="143" t="s">
        <v>432</v>
      </c>
      <c r="AJ55" s="143" t="s">
        <v>432</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4.7159999999999997E-3</v>
      </c>
      <c r="J57" s="143">
        <v>7.5570000000000003E-3</v>
      </c>
      <c r="K57" s="143">
        <v>9.4319999999999994E-3</v>
      </c>
      <c r="L57" s="143">
        <v>1.4100000000000001E-4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433</v>
      </c>
      <c r="AG57" s="143" t="s">
        <v>433</v>
      </c>
      <c r="AH57" s="143" t="s">
        <v>433</v>
      </c>
      <c r="AI57" s="143" t="s">
        <v>433</v>
      </c>
      <c r="AJ57" s="143" t="s">
        <v>433</v>
      </c>
      <c r="AK57" s="72">
        <v>318.5</v>
      </c>
      <c r="AL57" s="49" t="s">
        <v>145</v>
      </c>
    </row>
    <row r="58" spans="1:38" s="2" customFormat="1" ht="26.25" customHeight="1" thickBot="1" x14ac:dyDescent="0.25">
      <c r="A58" s="70" t="s">
        <v>53</v>
      </c>
      <c r="B58" s="70" t="s">
        <v>146</v>
      </c>
      <c r="C58" s="71" t="s">
        <v>147</v>
      </c>
      <c r="D58" s="72"/>
      <c r="E58" s="143" t="s">
        <v>433</v>
      </c>
      <c r="F58" s="143" t="s">
        <v>433</v>
      </c>
      <c r="G58" s="143" t="s">
        <v>433</v>
      </c>
      <c r="H58" s="143" t="s">
        <v>431</v>
      </c>
      <c r="I58" s="143">
        <v>1.25E-4</v>
      </c>
      <c r="J58" s="143">
        <v>6.2399999999999999E-4</v>
      </c>
      <c r="K58" s="143">
        <v>1.603E-3</v>
      </c>
      <c r="L58" s="143">
        <v>9.9999999999999995E-7</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433</v>
      </c>
      <c r="AG58" s="143" t="s">
        <v>433</v>
      </c>
      <c r="AH58" s="143" t="s">
        <v>433</v>
      </c>
      <c r="AI58" s="143" t="s">
        <v>433</v>
      </c>
      <c r="AJ58" s="143" t="s">
        <v>433</v>
      </c>
      <c r="AK58" s="72">
        <v>42.08</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83">
        <v>8.0199999999999998E-4</v>
      </c>
      <c r="J59" s="183">
        <v>9.0300000000000005E-4</v>
      </c>
      <c r="K59" s="183">
        <v>1.003E-3</v>
      </c>
      <c r="L59" s="18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433</v>
      </c>
      <c r="AD59" s="143" t="s">
        <v>433</v>
      </c>
      <c r="AE59" s="60"/>
      <c r="AF59" s="143" t="s">
        <v>433</v>
      </c>
      <c r="AG59" s="143" t="s">
        <v>433</v>
      </c>
      <c r="AH59" s="143" t="s">
        <v>433</v>
      </c>
      <c r="AI59" s="143" t="s">
        <v>433</v>
      </c>
      <c r="AJ59" s="143" t="s">
        <v>433</v>
      </c>
      <c r="AK59" s="143"/>
      <c r="AL59" s="49" t="s">
        <v>420</v>
      </c>
    </row>
    <row r="60" spans="1:38" s="2" customFormat="1" ht="26.25" customHeight="1" thickBot="1" x14ac:dyDescent="0.25">
      <c r="A60" s="70" t="s">
        <v>53</v>
      </c>
      <c r="B60" s="78" t="s">
        <v>150</v>
      </c>
      <c r="C60" s="71" t="s">
        <v>151</v>
      </c>
      <c r="D60" s="117"/>
      <c r="E60" s="143">
        <v>6.1590000000000004E-3</v>
      </c>
      <c r="F60" s="143" t="s">
        <v>432</v>
      </c>
      <c r="G60" s="143">
        <v>1.4E-5</v>
      </c>
      <c r="H60" s="143" t="s">
        <v>432</v>
      </c>
      <c r="I60" s="143">
        <v>7.1609999999999998E-3</v>
      </c>
      <c r="J60" s="143">
        <v>6.9961999999999996E-2</v>
      </c>
      <c r="K60" s="143">
        <v>0.14613999999999999</v>
      </c>
      <c r="L60" s="183" t="s">
        <v>432</v>
      </c>
      <c r="M60" s="143">
        <v>5.8219999999999999E-3</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9.8723000000000005E-2</v>
      </c>
      <c r="J61" s="143">
        <v>0.98722600000000005</v>
      </c>
      <c r="K61" s="143">
        <v>3.2615669999999999</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81" t="s">
        <v>432</v>
      </c>
      <c r="F63" s="143" t="s">
        <v>432</v>
      </c>
      <c r="G63" s="143" t="s">
        <v>432</v>
      </c>
      <c r="H63" s="143" t="s">
        <v>432</v>
      </c>
      <c r="I63" s="143">
        <v>2.0569999999999998E-3</v>
      </c>
      <c r="J63" s="143">
        <v>5.607E-3</v>
      </c>
      <c r="K63" s="143">
        <v>1.8700999999999999E-2</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t="s">
        <v>430</v>
      </c>
      <c r="F64" s="143" t="s">
        <v>430</v>
      </c>
      <c r="G64" s="143" t="s">
        <v>430</v>
      </c>
      <c r="H64" s="143" t="s">
        <v>430</v>
      </c>
      <c r="I64" s="143" t="s">
        <v>430</v>
      </c>
      <c r="J64" s="143" t="s">
        <v>430</v>
      </c>
      <c r="K64" s="143" t="s">
        <v>430</v>
      </c>
      <c r="L64" s="143" t="s">
        <v>430</v>
      </c>
      <c r="M64" s="143" t="s">
        <v>430</v>
      </c>
      <c r="N64" s="143" t="s">
        <v>430</v>
      </c>
      <c r="O64" s="143" t="s">
        <v>430</v>
      </c>
      <c r="P64" s="143" t="s">
        <v>430</v>
      </c>
      <c r="Q64" s="143" t="s">
        <v>430</v>
      </c>
      <c r="R64" s="143" t="s">
        <v>430</v>
      </c>
      <c r="S64" s="143" t="s">
        <v>430</v>
      </c>
      <c r="T64" s="143" t="s">
        <v>430</v>
      </c>
      <c r="U64" s="143" t="s">
        <v>430</v>
      </c>
      <c r="V64" s="143" t="s">
        <v>430</v>
      </c>
      <c r="W64" s="143" t="s">
        <v>430</v>
      </c>
      <c r="X64" s="143" t="s">
        <v>430</v>
      </c>
      <c r="Y64" s="143" t="s">
        <v>430</v>
      </c>
      <c r="Z64" s="143" t="s">
        <v>430</v>
      </c>
      <c r="AA64" s="143" t="s">
        <v>430</v>
      </c>
      <c r="AB64" s="143" t="s">
        <v>430</v>
      </c>
      <c r="AC64" s="143" t="s">
        <v>430</v>
      </c>
      <c r="AD64" s="143" t="s">
        <v>430</v>
      </c>
      <c r="AE64" s="60"/>
      <c r="AF64" s="143" t="s">
        <v>430</v>
      </c>
      <c r="AG64" s="143" t="s">
        <v>430</v>
      </c>
      <c r="AH64" s="143" t="s">
        <v>430</v>
      </c>
      <c r="AI64" s="143" t="s">
        <v>430</v>
      </c>
      <c r="AJ64" s="143" t="s">
        <v>430</v>
      </c>
      <c r="AK64" s="143" t="s">
        <v>430</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3"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v>0</v>
      </c>
      <c r="F70" s="143">
        <v>3.1023999999999999E-2</v>
      </c>
      <c r="G70" s="143">
        <v>5.0000000000000004E-6</v>
      </c>
      <c r="H70" s="143">
        <v>2.7099999999999997E-4</v>
      </c>
      <c r="I70" s="143">
        <v>6.9800000000000005E-4</v>
      </c>
      <c r="J70" s="143">
        <v>2.0939999999999999E-3</v>
      </c>
      <c r="K70" s="143">
        <v>6.3470000000000002E-3</v>
      </c>
      <c r="L70" s="143">
        <v>6.9999999999999999E-6</v>
      </c>
      <c r="M70" s="143">
        <v>0.32750899999999999</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3">
        <v>2.2637999999999998E-2</v>
      </c>
      <c r="G71" s="143" t="s">
        <v>432</v>
      </c>
      <c r="H71" s="143">
        <v>6.9940000000000002E-3</v>
      </c>
      <c r="I71" s="143">
        <v>2.99E-4</v>
      </c>
      <c r="J71" s="143">
        <v>1.157E-3</v>
      </c>
      <c r="K71" s="143">
        <v>2.7200000000000002E-3</v>
      </c>
      <c r="L71" s="143">
        <v>5.0000000000000004E-6</v>
      </c>
      <c r="M71" s="143">
        <v>0</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43">
        <v>2.452E-2</v>
      </c>
      <c r="F72" s="143">
        <v>9.0080000000000004E-3</v>
      </c>
      <c r="G72" s="183">
        <v>3.6000000000000001E-5</v>
      </c>
      <c r="H72" s="183">
        <v>4.3000000000000002E-5</v>
      </c>
      <c r="I72" s="183">
        <v>3.7844999999999997E-2</v>
      </c>
      <c r="J72" s="183">
        <v>4.8819000000000001E-2</v>
      </c>
      <c r="K72" s="183">
        <v>8.1666000000000002E-2</v>
      </c>
      <c r="L72" s="183">
        <v>2.23E-4</v>
      </c>
      <c r="M72" s="143">
        <v>2.4936E-2</v>
      </c>
      <c r="N72" s="143">
        <v>1.66E-4</v>
      </c>
      <c r="O72" s="143" t="s">
        <v>432</v>
      </c>
      <c r="P72" s="143" t="s">
        <v>432</v>
      </c>
      <c r="Q72" s="143" t="s">
        <v>432</v>
      </c>
      <c r="R72" s="143">
        <v>1.5679999999999999E-3</v>
      </c>
      <c r="S72" s="143">
        <v>2.1510000000000001E-3</v>
      </c>
      <c r="T72" s="143">
        <v>1.6260000000000001E-3</v>
      </c>
      <c r="U72" s="143" t="s">
        <v>432</v>
      </c>
      <c r="V72" s="18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83">
        <v>9.0000000000000002E-6</v>
      </c>
      <c r="G74" s="143" t="s">
        <v>432</v>
      </c>
      <c r="H74" s="143" t="s">
        <v>432</v>
      </c>
      <c r="I74" s="183">
        <v>1.1429999999999999E-3</v>
      </c>
      <c r="J74" s="183">
        <v>2.9090000000000001E-3</v>
      </c>
      <c r="K74" s="143">
        <v>4.1549999999999998E-3</v>
      </c>
      <c r="L74" s="183">
        <v>2.5999999999999998E-5</v>
      </c>
      <c r="M74" s="143" t="s">
        <v>432</v>
      </c>
      <c r="N74" s="143" t="s">
        <v>432</v>
      </c>
      <c r="O74" s="143" t="s">
        <v>432</v>
      </c>
      <c r="P74" s="143" t="s">
        <v>432</v>
      </c>
      <c r="Q74" s="143" t="s">
        <v>432</v>
      </c>
      <c r="R74" s="143" t="s">
        <v>432</v>
      </c>
      <c r="S74" s="143" t="s">
        <v>432</v>
      </c>
      <c r="T74" s="143" t="s">
        <v>432</v>
      </c>
      <c r="U74" s="143" t="s">
        <v>432</v>
      </c>
      <c r="V74" s="143" t="s">
        <v>432</v>
      </c>
      <c r="W74" s="183" t="s">
        <v>433</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43">
        <v>1.9999999999999999E-6</v>
      </c>
      <c r="H76" s="143" t="s">
        <v>432</v>
      </c>
      <c r="I76" s="183">
        <v>2.6999999999999999E-5</v>
      </c>
      <c r="J76" s="183">
        <v>5.3999999999999998E-5</v>
      </c>
      <c r="K76" s="143">
        <v>6.7000000000000002E-5</v>
      </c>
      <c r="L76" s="143" t="s">
        <v>432</v>
      </c>
      <c r="M76" s="143" t="s">
        <v>432</v>
      </c>
      <c r="N76" s="143">
        <v>1.0699999999999999E-2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83">
        <v>6.3999999999999997E-5</v>
      </c>
      <c r="J77" s="183">
        <v>7.2000000000000002E-5</v>
      </c>
      <c r="K77" s="143">
        <v>7.8999999999999996E-5</v>
      </c>
      <c r="L77" s="143" t="s">
        <v>432</v>
      </c>
      <c r="M77" s="143" t="s">
        <v>432</v>
      </c>
      <c r="N77" s="143" t="s">
        <v>432</v>
      </c>
      <c r="O77" s="143" t="s">
        <v>432</v>
      </c>
      <c r="P77" s="143" t="s">
        <v>432</v>
      </c>
      <c r="Q77" s="143" t="s">
        <v>432</v>
      </c>
      <c r="R77" s="143" t="s">
        <v>432</v>
      </c>
      <c r="S77" s="143" t="s">
        <v>432</v>
      </c>
      <c r="T77" s="143" t="s">
        <v>432</v>
      </c>
      <c r="U77" s="143" t="s">
        <v>432</v>
      </c>
      <c r="V77" s="143">
        <v>1.4999999999999999E-2</v>
      </c>
      <c r="W77" s="183">
        <v>2.7889999999999998E-3</v>
      </c>
      <c r="X77" s="143" t="s">
        <v>432</v>
      </c>
      <c r="Y77" s="143" t="s">
        <v>432</v>
      </c>
      <c r="Z77" s="143" t="s">
        <v>432</v>
      </c>
      <c r="AA77" s="143" t="s">
        <v>432</v>
      </c>
      <c r="AB77" s="143" t="s">
        <v>432</v>
      </c>
      <c r="AC77" s="143" t="s">
        <v>432</v>
      </c>
      <c r="AD77" s="183">
        <v>1.9999999999999999E-6</v>
      </c>
      <c r="AE77" s="60"/>
      <c r="AF77" s="143" t="s">
        <v>432</v>
      </c>
      <c r="AG77" s="143" t="s">
        <v>432</v>
      </c>
      <c r="AH77" s="143" t="s">
        <v>432</v>
      </c>
      <c r="AI77" s="143" t="s">
        <v>432</v>
      </c>
      <c r="AJ77" s="143" t="s">
        <v>432</v>
      </c>
      <c r="AK77" s="184">
        <v>0.55800000000000005</v>
      </c>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83">
        <v>1.5999999999999999E-5</v>
      </c>
      <c r="J78" s="183">
        <v>2.0999999999999999E-5</v>
      </c>
      <c r="K78" s="143">
        <v>2.6999999999999999E-5</v>
      </c>
      <c r="L78" s="183">
        <v>2E-8</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43">
        <v>1.92E-4</v>
      </c>
      <c r="F80" s="143">
        <v>1.0189999999999999E-3</v>
      </c>
      <c r="G80" s="143">
        <v>9.6000000000000002E-5</v>
      </c>
      <c r="H80" s="143">
        <v>5.0698E-2</v>
      </c>
      <c r="I80" s="183">
        <v>8.8500000000000004E-4</v>
      </c>
      <c r="J80" s="183">
        <v>1.137E-3</v>
      </c>
      <c r="K80" s="183">
        <v>1.895E-3</v>
      </c>
      <c r="L80" s="183">
        <v>3.0000000000000001E-6</v>
      </c>
      <c r="M80" s="143">
        <v>1.0560000000000001E-3</v>
      </c>
      <c r="N80" s="143">
        <v>7.7000000000000001E-5</v>
      </c>
      <c r="O80" s="183" t="s">
        <v>432</v>
      </c>
      <c r="P80" s="183" t="s">
        <v>432</v>
      </c>
      <c r="Q80" s="183" t="s">
        <v>432</v>
      </c>
      <c r="R80" s="143">
        <v>4.6752000000000002E-2</v>
      </c>
      <c r="S80" s="143">
        <v>0</v>
      </c>
      <c r="T80" s="143">
        <v>1.0182E-2</v>
      </c>
      <c r="U80" s="183" t="s">
        <v>432</v>
      </c>
      <c r="V80" s="183">
        <v>3.5910999999999998E-2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94">
        <v>2.8124039999999999</v>
      </c>
      <c r="G82" s="146" t="s">
        <v>432</v>
      </c>
      <c r="H82" s="146" t="s">
        <v>432</v>
      </c>
      <c r="I82" s="146" t="s">
        <v>431</v>
      </c>
      <c r="J82" s="146" t="s">
        <v>432</v>
      </c>
      <c r="K82" s="146" t="s">
        <v>432</v>
      </c>
      <c r="L82" s="146" t="s">
        <v>432</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1.315944</v>
      </c>
      <c r="AL82" s="49" t="s">
        <v>219</v>
      </c>
    </row>
    <row r="83" spans="1:38" s="2" customFormat="1" ht="26.25" customHeight="1" thickBot="1" x14ac:dyDescent="0.25">
      <c r="A83" s="70" t="s">
        <v>53</v>
      </c>
      <c r="B83" s="81" t="s">
        <v>211</v>
      </c>
      <c r="C83" s="82" t="s">
        <v>212</v>
      </c>
      <c r="D83" s="72"/>
      <c r="E83" s="146" t="s">
        <v>432</v>
      </c>
      <c r="F83" s="182">
        <v>2.324E-2</v>
      </c>
      <c r="G83" s="146" t="s">
        <v>432</v>
      </c>
      <c r="H83" s="146" t="s">
        <v>432</v>
      </c>
      <c r="I83" s="146">
        <v>1.4530000000000001E-3</v>
      </c>
      <c r="J83" s="146">
        <v>2.9055000000000001E-2</v>
      </c>
      <c r="K83" s="146">
        <v>0.217916</v>
      </c>
      <c r="L83" s="194">
        <v>8.2999999999999998E-5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1452.8</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c r="AL84" s="49" t="s">
        <v>412</v>
      </c>
    </row>
    <row r="85" spans="1:38" s="2" customFormat="1" ht="26.25" customHeight="1" thickBot="1" x14ac:dyDescent="0.25">
      <c r="A85" s="70" t="s">
        <v>208</v>
      </c>
      <c r="B85" s="76" t="s">
        <v>215</v>
      </c>
      <c r="C85" s="82" t="s">
        <v>403</v>
      </c>
      <c r="D85" s="72"/>
      <c r="E85" s="146">
        <v>1.7E-5</v>
      </c>
      <c r="F85" s="146">
        <v>3.4315069999999999</v>
      </c>
      <c r="G85" s="146">
        <v>9.0000000000000002E-6</v>
      </c>
      <c r="H85" s="146" t="s">
        <v>432</v>
      </c>
      <c r="I85" s="146" t="s">
        <v>432</v>
      </c>
      <c r="J85" s="146">
        <v>1.9000000000000001E-4</v>
      </c>
      <c r="K85" s="146">
        <v>1.359E-3</v>
      </c>
      <c r="L85" s="146" t="s">
        <v>432</v>
      </c>
      <c r="M85" s="146">
        <v>1.9999999999999999E-6</v>
      </c>
      <c r="N85" s="146" t="s">
        <v>432</v>
      </c>
      <c r="O85" s="146" t="s">
        <v>432</v>
      </c>
      <c r="P85" s="146" t="s">
        <v>432</v>
      </c>
      <c r="Q85" s="146" t="s">
        <v>432</v>
      </c>
      <c r="R85" s="146" t="s">
        <v>432</v>
      </c>
      <c r="S85" s="146" t="s">
        <v>432</v>
      </c>
      <c r="T85" s="146" t="s">
        <v>432</v>
      </c>
      <c r="U85" s="146" t="s">
        <v>432</v>
      </c>
      <c r="V85" s="194">
        <v>5.8326000000000003E-2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146">
        <v>20.949192</v>
      </c>
      <c r="AL85" s="49" t="s">
        <v>216</v>
      </c>
    </row>
    <row r="86" spans="1:38" s="2" customFormat="1" ht="26.25" customHeight="1" thickBot="1" x14ac:dyDescent="0.25">
      <c r="A86" s="70" t="s">
        <v>208</v>
      </c>
      <c r="B86" s="76" t="s">
        <v>217</v>
      </c>
      <c r="C86" s="80" t="s">
        <v>218</v>
      </c>
      <c r="D86" s="72"/>
      <c r="E86" s="146" t="s">
        <v>432</v>
      </c>
      <c r="F86" s="146">
        <v>7.5257000000000004E-2</v>
      </c>
      <c r="G86" s="146" t="s">
        <v>432</v>
      </c>
      <c r="H86" s="146" t="s">
        <v>432</v>
      </c>
      <c r="I86" s="146" t="s">
        <v>431</v>
      </c>
      <c r="J86" s="146" t="s">
        <v>431</v>
      </c>
      <c r="K86" s="146">
        <v>2.7E-4</v>
      </c>
      <c r="L86" s="146" t="s">
        <v>432</v>
      </c>
      <c r="M86" s="146" t="s">
        <v>432</v>
      </c>
      <c r="N86" s="146">
        <v>7.1000000000000005E-5</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146">
        <v>0.17271600000000001</v>
      </c>
      <c r="AL86" s="49" t="s">
        <v>219</v>
      </c>
    </row>
    <row r="87" spans="1:38" s="2" customFormat="1" ht="26.25" customHeight="1" thickBot="1" x14ac:dyDescent="0.25">
      <c r="A87" s="70" t="s">
        <v>208</v>
      </c>
      <c r="B87" s="76" t="s">
        <v>220</v>
      </c>
      <c r="C87" s="80" t="s">
        <v>221</v>
      </c>
      <c r="D87" s="72"/>
      <c r="E87" s="146" t="s">
        <v>432</v>
      </c>
      <c r="F87" s="146">
        <v>6.7000000000000002E-3</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146">
        <v>4.9680000000000002E-3</v>
      </c>
      <c r="AL87" s="49" t="s">
        <v>219</v>
      </c>
    </row>
    <row r="88" spans="1:38" s="2" customFormat="1" ht="26.25" customHeight="1" thickBot="1" x14ac:dyDescent="0.25">
      <c r="A88" s="70" t="s">
        <v>208</v>
      </c>
      <c r="B88" s="76" t="s">
        <v>222</v>
      </c>
      <c r="C88" s="80" t="s">
        <v>223</v>
      </c>
      <c r="D88" s="72"/>
      <c r="E88" s="146" t="s">
        <v>431</v>
      </c>
      <c r="F88" s="146">
        <v>0.12543899999999999</v>
      </c>
      <c r="G88" s="146" t="s">
        <v>431</v>
      </c>
      <c r="H88" s="146">
        <v>3.7910000000000001E-3</v>
      </c>
      <c r="I88" s="146" t="s">
        <v>431</v>
      </c>
      <c r="J88" s="146" t="s">
        <v>431</v>
      </c>
      <c r="K88" s="146">
        <v>1.591E-3</v>
      </c>
      <c r="L88" s="146" t="s">
        <v>431</v>
      </c>
      <c r="M88" s="146">
        <v>2.7759999999999998E-3</v>
      </c>
      <c r="N88" s="146" t="s">
        <v>431</v>
      </c>
      <c r="O88" s="146" t="s">
        <v>431</v>
      </c>
      <c r="P88" s="146" t="s">
        <v>431</v>
      </c>
      <c r="Q88" s="146" t="s">
        <v>431</v>
      </c>
      <c r="R88" s="146">
        <v>3.6000000000000002E-4</v>
      </c>
      <c r="S88" s="146" t="s">
        <v>431</v>
      </c>
      <c r="T88" s="146" t="s">
        <v>431</v>
      </c>
      <c r="U88" s="146" t="s">
        <v>431</v>
      </c>
      <c r="V88" s="146">
        <v>4.0000000000000001E-3</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6">
        <v>10.579157</v>
      </c>
      <c r="AL88" s="49" t="s">
        <v>412</v>
      </c>
    </row>
    <row r="89" spans="1:38" s="2" customFormat="1" ht="26.25" customHeight="1" thickBot="1" x14ac:dyDescent="0.25">
      <c r="A89" s="70" t="s">
        <v>208</v>
      </c>
      <c r="B89" s="76" t="s">
        <v>224</v>
      </c>
      <c r="C89" s="80" t="s">
        <v>225</v>
      </c>
      <c r="D89" s="72"/>
      <c r="E89" s="146" t="s">
        <v>432</v>
      </c>
      <c r="F89" s="146">
        <v>0.47850399999999998</v>
      </c>
      <c r="G89" s="146" t="s">
        <v>432</v>
      </c>
      <c r="H89" s="146" t="s">
        <v>432</v>
      </c>
      <c r="I89" s="146" t="s">
        <v>431</v>
      </c>
      <c r="J89" s="146" t="s">
        <v>431</v>
      </c>
      <c r="K89" s="146">
        <v>4.28E-4</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146">
        <v>2.6934420000000001</v>
      </c>
      <c r="AL89" s="49" t="s">
        <v>412</v>
      </c>
    </row>
    <row r="90" spans="1:38" s="8" customFormat="1" ht="26.25" customHeight="1" thickBot="1" x14ac:dyDescent="0.25">
      <c r="A90" s="70" t="s">
        <v>208</v>
      </c>
      <c r="B90" s="76" t="s">
        <v>226</v>
      </c>
      <c r="C90" s="80" t="s">
        <v>227</v>
      </c>
      <c r="D90" s="72"/>
      <c r="E90" s="146" t="s">
        <v>431</v>
      </c>
      <c r="F90" s="146">
        <v>0.70483799999999996</v>
      </c>
      <c r="G90" s="146" t="s">
        <v>431</v>
      </c>
      <c r="H90" s="146" t="s">
        <v>431</v>
      </c>
      <c r="I90" s="146" t="s">
        <v>431</v>
      </c>
      <c r="J90" s="146" t="s">
        <v>431</v>
      </c>
      <c r="K90" s="146" t="s">
        <v>431</v>
      </c>
      <c r="L90" s="146" t="s">
        <v>431</v>
      </c>
      <c r="M90" s="146" t="s">
        <v>431</v>
      </c>
      <c r="N90" s="146">
        <v>1.6100000000000001E-4</v>
      </c>
      <c r="O90" s="146" t="s">
        <v>431</v>
      </c>
      <c r="P90" s="146" t="s">
        <v>431</v>
      </c>
      <c r="Q90" s="146" t="s">
        <v>431</v>
      </c>
      <c r="R90" s="146">
        <v>9.9999999999999995E-7</v>
      </c>
      <c r="S90" s="146">
        <v>1.8799999999999999E-4</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3.5360000000000001E-3</v>
      </c>
      <c r="F91" s="146">
        <v>9.2099999999999994E-3</v>
      </c>
      <c r="G91" s="146">
        <v>1.2849999999999999E-3</v>
      </c>
      <c r="H91" s="146">
        <v>7.8969999999999995E-3</v>
      </c>
      <c r="I91" s="146">
        <v>7.3470999999999995E-2</v>
      </c>
      <c r="J91" s="146">
        <v>9.3881000000000006E-2</v>
      </c>
      <c r="K91" s="146">
        <v>9.8097000000000004E-2</v>
      </c>
      <c r="L91" s="146">
        <v>2.3119000000000001E-2</v>
      </c>
      <c r="M91" s="146">
        <v>0.107886</v>
      </c>
      <c r="N91" s="146">
        <v>0.33350800000000003</v>
      </c>
      <c r="O91" s="146">
        <v>1.0905E-2</v>
      </c>
      <c r="P91" s="146">
        <v>5.1619999999999999E-3</v>
      </c>
      <c r="Q91" s="146">
        <v>5.7039999999999999E-3</v>
      </c>
      <c r="R91" s="146">
        <v>6.6360000000000004E-3</v>
      </c>
      <c r="S91" s="146">
        <v>0.19914899999999999</v>
      </c>
      <c r="T91" s="146">
        <v>1.2762000000000001E-2</v>
      </c>
      <c r="U91" s="146" t="s">
        <v>431</v>
      </c>
      <c r="V91" s="146">
        <v>0.11060200000000001</v>
      </c>
      <c r="W91" s="146">
        <v>1.9000000000000001E-4</v>
      </c>
      <c r="X91" s="146">
        <v>2.1100000000000001E-4</v>
      </c>
      <c r="Y91" s="146">
        <v>8.6000000000000003E-5</v>
      </c>
      <c r="Z91" s="146">
        <v>8.6000000000000003E-5</v>
      </c>
      <c r="AA91" s="146">
        <v>8.6000000000000003E-5</v>
      </c>
      <c r="AB91" s="146">
        <v>4.6900000000000002E-4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1.29E-2</v>
      </c>
      <c r="F92" s="143">
        <v>2.3700000000000001E-3</v>
      </c>
      <c r="G92" s="143">
        <v>9.3099999999999997E-4</v>
      </c>
      <c r="H92" s="143">
        <v>0</v>
      </c>
      <c r="I92" s="143">
        <v>3.1676000000000003E-2</v>
      </c>
      <c r="J92" s="143">
        <v>4.2235000000000002E-2</v>
      </c>
      <c r="K92" s="143">
        <v>5.2793E-2</v>
      </c>
      <c r="L92" s="143">
        <v>8.2399999999999997E-4</v>
      </c>
      <c r="M92" s="143">
        <v>1.9940000000000001E-3</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v>3.3000000000000003E-5</v>
      </c>
      <c r="F93" s="143">
        <v>0.67085300000000003</v>
      </c>
      <c r="G93" s="143">
        <v>3.0000000000000001E-6</v>
      </c>
      <c r="H93" s="143">
        <v>0</v>
      </c>
      <c r="I93" s="143">
        <v>5.5909999999999996E-3</v>
      </c>
      <c r="J93" s="143">
        <v>1.6773E-2</v>
      </c>
      <c r="K93" s="143">
        <v>5.0827999999999998E-2</v>
      </c>
      <c r="L93" s="143">
        <v>0</v>
      </c>
      <c r="M93" s="143">
        <v>1E-4</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5">
        <v>3.9999999999999998E-6</v>
      </c>
      <c r="F95" s="143">
        <v>7.8899999999999999E-4</v>
      </c>
      <c r="G95" s="143">
        <v>3.9999999999999998E-6</v>
      </c>
      <c r="H95" s="143">
        <v>0</v>
      </c>
      <c r="I95" s="143">
        <v>2.3060000000000001E-2</v>
      </c>
      <c r="J95" s="143">
        <v>6.9181000000000006E-2</v>
      </c>
      <c r="K95" s="143">
        <v>0.20963899999999999</v>
      </c>
      <c r="L95" s="143" t="s">
        <v>432</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3"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3" t="s">
        <v>432</v>
      </c>
      <c r="F97" s="143" t="s">
        <v>432</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v>1.042E-3</v>
      </c>
      <c r="F98" s="143">
        <v>7.038E-3</v>
      </c>
      <c r="G98" s="143">
        <v>0</v>
      </c>
      <c r="H98" s="143">
        <v>1.2846E-2</v>
      </c>
      <c r="I98" s="143">
        <v>9.0279999999999996E-3</v>
      </c>
      <c r="J98" s="143">
        <v>2.9558000000000001E-2</v>
      </c>
      <c r="K98" s="143">
        <v>8.2205E-2</v>
      </c>
      <c r="L98" s="143" t="s">
        <v>431</v>
      </c>
      <c r="M98" s="143">
        <v>1.6154000000000002E-2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6.757E-3</v>
      </c>
      <c r="F99" s="143">
        <v>2.0190800000000002</v>
      </c>
      <c r="G99" s="143" t="s">
        <v>432</v>
      </c>
      <c r="H99" s="143">
        <v>2.302886</v>
      </c>
      <c r="I99" s="143">
        <v>4.6700000000000005E-2</v>
      </c>
      <c r="J99" s="143">
        <v>7.175999999999999E-2</v>
      </c>
      <c r="K99" s="143">
        <v>0.15719</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113.9</v>
      </c>
      <c r="AL99" s="49" t="s">
        <v>245</v>
      </c>
    </row>
    <row r="100" spans="1:38" s="2" customFormat="1" ht="26.25" customHeight="1" thickBot="1" x14ac:dyDescent="0.25">
      <c r="A100" s="70" t="s">
        <v>243</v>
      </c>
      <c r="B100" s="70" t="s">
        <v>246</v>
      </c>
      <c r="C100" s="71" t="s">
        <v>408</v>
      </c>
      <c r="D100" s="84"/>
      <c r="E100" s="148">
        <v>1.0092E-2</v>
      </c>
      <c r="F100" s="143">
        <v>1.19554</v>
      </c>
      <c r="G100" s="143" t="s">
        <v>432</v>
      </c>
      <c r="H100" s="143">
        <v>0.86158199999999996</v>
      </c>
      <c r="I100" s="143">
        <v>1.8749999999999999E-2</v>
      </c>
      <c r="J100" s="143">
        <v>2.8799999999999999E-2</v>
      </c>
      <c r="K100" s="143">
        <v>6.2270000000000006E-2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134.29999999999998</v>
      </c>
      <c r="AL100" s="49" t="s">
        <v>245</v>
      </c>
    </row>
    <row r="101" spans="1:38" s="2" customFormat="1" ht="26.25" customHeight="1" thickBot="1" x14ac:dyDescent="0.25">
      <c r="A101" s="70" t="s">
        <v>243</v>
      </c>
      <c r="B101" s="70" t="s">
        <v>247</v>
      </c>
      <c r="C101" s="71" t="s">
        <v>248</v>
      </c>
      <c r="D101" s="84"/>
      <c r="E101" s="148">
        <v>7.3999999999999999E-4</v>
      </c>
      <c r="F101" s="143">
        <v>2.547E-2</v>
      </c>
      <c r="G101" s="143" t="s">
        <v>432</v>
      </c>
      <c r="H101" s="143">
        <v>0.1278</v>
      </c>
      <c r="I101" s="143">
        <v>1.83E-3</v>
      </c>
      <c r="J101" s="143">
        <v>5.4799999999999996E-3</v>
      </c>
      <c r="K101" s="143">
        <v>1.278E-2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143">
        <v>85.9</v>
      </c>
      <c r="AL101" s="49" t="s">
        <v>245</v>
      </c>
    </row>
    <row r="102" spans="1:38" s="2" customFormat="1" ht="26.25" customHeight="1" thickBot="1" x14ac:dyDescent="0.25">
      <c r="A102" s="70" t="s">
        <v>243</v>
      </c>
      <c r="B102" s="70" t="s">
        <v>249</v>
      </c>
      <c r="C102" s="71" t="s">
        <v>386</v>
      </c>
      <c r="D102" s="84"/>
      <c r="E102" s="148">
        <v>9.1E-4</v>
      </c>
      <c r="F102" s="143">
        <v>0.27438899999999999</v>
      </c>
      <c r="G102" s="143" t="s">
        <v>432</v>
      </c>
      <c r="H102" s="143">
        <v>0.60970000000000002</v>
      </c>
      <c r="I102" s="143">
        <v>1.3600000000000001E-3</v>
      </c>
      <c r="J102" s="143">
        <v>3.0359999999999998E-2</v>
      </c>
      <c r="K102" s="143">
        <v>0.20176000000000002</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265.89999999999998</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432</v>
      </c>
      <c r="AG103" s="143" t="s">
        <v>432</v>
      </c>
      <c r="AH103" s="143" t="s">
        <v>432</v>
      </c>
      <c r="AI103" s="143" t="s">
        <v>432</v>
      </c>
      <c r="AJ103" s="143" t="s">
        <v>432</v>
      </c>
      <c r="AK103" s="143" t="s">
        <v>430</v>
      </c>
      <c r="AL103" s="49" t="s">
        <v>245</v>
      </c>
    </row>
    <row r="104" spans="1:38" s="2" customFormat="1" ht="26.25" customHeight="1" thickBot="1" x14ac:dyDescent="0.25">
      <c r="A104" s="70" t="s">
        <v>243</v>
      </c>
      <c r="B104" s="70" t="s">
        <v>252</v>
      </c>
      <c r="C104" s="71" t="s">
        <v>253</v>
      </c>
      <c r="D104" s="84"/>
      <c r="E104" s="148">
        <v>5.0000000000000002E-5</v>
      </c>
      <c r="F104" s="143">
        <v>3.4099999999999998E-3</v>
      </c>
      <c r="G104" s="143" t="s">
        <v>432</v>
      </c>
      <c r="H104" s="143">
        <v>7.6299999999999996E-3</v>
      </c>
      <c r="I104" s="143">
        <v>1.1E-4</v>
      </c>
      <c r="J104" s="183">
        <v>3.3000000000000005E-4</v>
      </c>
      <c r="K104" s="143">
        <v>7.7000000000000007E-4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v>5.45</v>
      </c>
      <c r="AL104" s="49" t="s">
        <v>245</v>
      </c>
    </row>
    <row r="105" spans="1:38" s="2" customFormat="1" ht="26.25" customHeight="1" thickBot="1" x14ac:dyDescent="0.25">
      <c r="A105" s="70" t="s">
        <v>243</v>
      </c>
      <c r="B105" s="70" t="s">
        <v>254</v>
      </c>
      <c r="C105" s="71" t="s">
        <v>255</v>
      </c>
      <c r="D105" s="84"/>
      <c r="E105" s="148">
        <v>1.15E-3</v>
      </c>
      <c r="F105" s="143">
        <v>4.4360000000000004E-2</v>
      </c>
      <c r="G105" s="143" t="s">
        <v>432</v>
      </c>
      <c r="H105" s="143">
        <v>8.4360000000000004E-2</v>
      </c>
      <c r="I105" s="143">
        <v>8.0000000000000004E-4</v>
      </c>
      <c r="J105" s="143">
        <v>1.2600000000000001E-3</v>
      </c>
      <c r="K105" s="143">
        <v>2.7399999999999998E-3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72">
        <v>5.7</v>
      </c>
      <c r="AL105" s="49" t="s">
        <v>245</v>
      </c>
    </row>
    <row r="106" spans="1:38" s="2" customFormat="1" ht="26.25" customHeight="1" thickBot="1" x14ac:dyDescent="0.25">
      <c r="A106" s="70" t="s">
        <v>243</v>
      </c>
      <c r="B106" s="70" t="s">
        <v>256</v>
      </c>
      <c r="C106" s="71" t="s">
        <v>257</v>
      </c>
      <c r="D106" s="84"/>
      <c r="E106" s="148" t="s">
        <v>430</v>
      </c>
      <c r="F106" s="148" t="s">
        <v>430</v>
      </c>
      <c r="G106" s="148" t="s">
        <v>430</v>
      </c>
      <c r="H106" s="148"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3.555E-3</v>
      </c>
      <c r="F107" s="143">
        <v>0.12006</v>
      </c>
      <c r="G107" s="143" t="s">
        <v>432</v>
      </c>
      <c r="H107" s="143">
        <v>0.21021100000000001</v>
      </c>
      <c r="I107" s="143">
        <v>2.1900000000000001E-3</v>
      </c>
      <c r="J107" s="143">
        <v>2.911E-2</v>
      </c>
      <c r="K107" s="143">
        <v>0.13825000000000001</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727.6</v>
      </c>
      <c r="AL107" s="49" t="s">
        <v>245</v>
      </c>
    </row>
    <row r="108" spans="1:38" s="2" customFormat="1" ht="26.25" customHeight="1" thickBot="1" x14ac:dyDescent="0.25">
      <c r="A108" s="70" t="s">
        <v>243</v>
      </c>
      <c r="B108" s="70" t="s">
        <v>259</v>
      </c>
      <c r="C108" s="71" t="s">
        <v>380</v>
      </c>
      <c r="D108" s="84"/>
      <c r="E108" s="148">
        <v>4.4299999999999999E-3</v>
      </c>
      <c r="F108" s="143">
        <v>0.15378500000000001</v>
      </c>
      <c r="G108" s="143" t="s">
        <v>432</v>
      </c>
      <c r="H108" s="143">
        <v>0.17533499999999999</v>
      </c>
      <c r="I108" s="143">
        <v>2.8479999999999998E-3</v>
      </c>
      <c r="J108" s="143">
        <v>2.8479000000000001E-2</v>
      </c>
      <c r="K108" s="143">
        <v>5.6958000000000002E-2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1424</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1.32E-3</v>
      </c>
      <c r="F110" s="143">
        <v>0.232568</v>
      </c>
      <c r="G110" s="143" t="s">
        <v>432</v>
      </c>
      <c r="H110" s="143">
        <v>0.13880700000000001</v>
      </c>
      <c r="I110" s="143">
        <v>9.5119999999999996E-3</v>
      </c>
      <c r="J110" s="143">
        <v>6.6584000000000004E-2</v>
      </c>
      <c r="K110" s="143">
        <v>6.6584000000000004E-2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475.6</v>
      </c>
      <c r="AL110" s="49" t="s">
        <v>245</v>
      </c>
    </row>
    <row r="111" spans="1:38" s="2" customFormat="1" ht="26.25" customHeight="1" thickBot="1" x14ac:dyDescent="0.25">
      <c r="A111" s="70" t="s">
        <v>243</v>
      </c>
      <c r="B111" s="70" t="s">
        <v>262</v>
      </c>
      <c r="C111" s="71" t="s">
        <v>376</v>
      </c>
      <c r="D111" s="84"/>
      <c r="E111" s="148">
        <v>2.0000000000000002E-5</v>
      </c>
      <c r="F111" s="143">
        <v>9.7509999999999999E-2</v>
      </c>
      <c r="G111" s="143" t="s">
        <v>432</v>
      </c>
      <c r="H111" s="143">
        <v>1E-3</v>
      </c>
      <c r="I111" s="143">
        <v>2.0000000000000001E-4</v>
      </c>
      <c r="J111" s="143">
        <v>4.0000000000000002E-4</v>
      </c>
      <c r="K111" s="143">
        <v>8.9999999999999998E-4</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143">
        <v>50.238999999999997</v>
      </c>
      <c r="AL111" s="49" t="s">
        <v>245</v>
      </c>
    </row>
    <row r="112" spans="1:38" s="2" customFormat="1" ht="26.25" customHeight="1" thickBot="1" x14ac:dyDescent="0.25">
      <c r="A112" s="70" t="s">
        <v>263</v>
      </c>
      <c r="B112" s="70" t="s">
        <v>264</v>
      </c>
      <c r="C112" s="71" t="s">
        <v>265</v>
      </c>
      <c r="D112" s="72"/>
      <c r="E112" s="143">
        <v>1.4556</v>
      </c>
      <c r="F112" s="143" t="s">
        <v>432</v>
      </c>
      <c r="G112" s="143" t="s">
        <v>432</v>
      </c>
      <c r="H112" s="183">
        <v>1.5878669999999999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72">
        <v>34927440</v>
      </c>
      <c r="AL112" s="49" t="s">
        <v>418</v>
      </c>
    </row>
    <row r="113" spans="1:38" s="2" customFormat="1" ht="26.25" customHeight="1" thickBot="1" x14ac:dyDescent="0.25">
      <c r="A113" s="70" t="s">
        <v>263</v>
      </c>
      <c r="B113" s="85" t="s">
        <v>266</v>
      </c>
      <c r="C113" s="86" t="s">
        <v>267</v>
      </c>
      <c r="D113" s="72"/>
      <c r="E113" s="143">
        <v>0.56489799999999979</v>
      </c>
      <c r="F113" s="143" t="s">
        <v>432</v>
      </c>
      <c r="G113" s="143" t="s">
        <v>432</v>
      </c>
      <c r="H113" s="143">
        <v>2.5008359999999996</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t="s">
        <v>432</v>
      </c>
      <c r="AL113" s="49" t="s">
        <v>412</v>
      </c>
    </row>
    <row r="114" spans="1:38" s="2" customFormat="1" ht="26.25" customHeight="1" thickBot="1" x14ac:dyDescent="0.25">
      <c r="A114" s="70" t="s">
        <v>263</v>
      </c>
      <c r="B114" s="85" t="s">
        <v>268</v>
      </c>
      <c r="C114" s="86" t="s">
        <v>387</v>
      </c>
      <c r="D114" s="72"/>
      <c r="E114" s="143">
        <v>2.6320000000000002E-3</v>
      </c>
      <c r="F114" s="143" t="s">
        <v>432</v>
      </c>
      <c r="G114" s="143" t="s">
        <v>432</v>
      </c>
      <c r="H114" s="183">
        <v>8.9489999999999986E-3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t="s">
        <v>432</v>
      </c>
      <c r="AL114" s="49" t="s">
        <v>412</v>
      </c>
    </row>
    <row r="115" spans="1:38" s="2" customFormat="1" ht="26.25" customHeight="1" thickBot="1" x14ac:dyDescent="0.25">
      <c r="A115" s="70" t="s">
        <v>263</v>
      </c>
      <c r="B115" s="85" t="s">
        <v>269</v>
      </c>
      <c r="C115" s="86" t="s">
        <v>270</v>
      </c>
      <c r="D115" s="72"/>
      <c r="E115" s="143">
        <v>0.14894199999999999</v>
      </c>
      <c r="F115" s="143" t="s">
        <v>432</v>
      </c>
      <c r="G115" s="143" t="s">
        <v>432</v>
      </c>
      <c r="H115" s="143">
        <v>0.29788399999999998</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t="s">
        <v>432</v>
      </c>
      <c r="AL115" s="49" t="s">
        <v>412</v>
      </c>
    </row>
    <row r="116" spans="1:38" s="2" customFormat="1" ht="26.25" customHeight="1" thickBot="1" x14ac:dyDescent="0.25">
      <c r="A116" s="70" t="s">
        <v>263</v>
      </c>
      <c r="B116" s="70" t="s">
        <v>271</v>
      </c>
      <c r="C116" s="76" t="s">
        <v>409</v>
      </c>
      <c r="D116" s="72"/>
      <c r="E116" s="143">
        <v>0.10590000000000002</v>
      </c>
      <c r="F116" s="143" t="s">
        <v>432</v>
      </c>
      <c r="G116" s="143" t="s">
        <v>432</v>
      </c>
      <c r="H116" s="143">
        <v>0.13034599999999999</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t="s">
        <v>432</v>
      </c>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t="s">
        <v>432</v>
      </c>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t="s">
        <v>432</v>
      </c>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3.7075999999999998E-2</v>
      </c>
      <c r="J119" s="143">
        <v>0.96395600000000004</v>
      </c>
      <c r="K119" s="143">
        <v>0.96395600000000004</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t="s">
        <v>432</v>
      </c>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t="s">
        <v>432</v>
      </c>
      <c r="AL120" s="49" t="s">
        <v>412</v>
      </c>
    </row>
    <row r="121" spans="1:38" s="2" customFormat="1" ht="26.25" customHeight="1" thickBot="1" x14ac:dyDescent="0.25">
      <c r="A121" s="70" t="s">
        <v>263</v>
      </c>
      <c r="B121" s="70" t="s">
        <v>279</v>
      </c>
      <c r="C121" s="76" t="s">
        <v>280</v>
      </c>
      <c r="D121" s="73"/>
      <c r="E121" s="149" t="s">
        <v>432</v>
      </c>
      <c r="F121" s="183">
        <v>0.21588000000000002</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t="s">
        <v>432</v>
      </c>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t="s">
        <v>432</v>
      </c>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t="s">
        <v>432</v>
      </c>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t="s">
        <v>432</v>
      </c>
      <c r="AL124" s="49" t="s">
        <v>412</v>
      </c>
    </row>
    <row r="125" spans="1:38" s="2" customFormat="1" ht="26.25" customHeight="1" thickBot="1" x14ac:dyDescent="0.25">
      <c r="A125" s="70" t="s">
        <v>288</v>
      </c>
      <c r="B125" s="70" t="s">
        <v>289</v>
      </c>
      <c r="C125" s="71" t="s">
        <v>290</v>
      </c>
      <c r="D125" s="72"/>
      <c r="E125" s="146" t="s">
        <v>432</v>
      </c>
      <c r="F125" s="194">
        <v>0.138736</v>
      </c>
      <c r="G125" s="146" t="s">
        <v>432</v>
      </c>
      <c r="H125" s="146">
        <v>2.5000000000000001E-5</v>
      </c>
      <c r="I125" s="146">
        <v>3.0000000000000001E-6</v>
      </c>
      <c r="J125" s="146">
        <v>4.28E-4</v>
      </c>
      <c r="K125" s="146">
        <v>1.0950000000000001E-3</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101.203</v>
      </c>
      <c r="AL125" s="49" t="s">
        <v>425</v>
      </c>
    </row>
    <row r="126" spans="1:38" s="2" customFormat="1" ht="26.25" customHeight="1" thickBot="1" x14ac:dyDescent="0.25">
      <c r="A126" s="70" t="s">
        <v>288</v>
      </c>
      <c r="B126" s="70" t="s">
        <v>291</v>
      </c>
      <c r="C126" s="71" t="s">
        <v>292</v>
      </c>
      <c r="D126" s="72"/>
      <c r="E126" s="146" t="s">
        <v>431</v>
      </c>
      <c r="F126" s="146">
        <v>3.437E-3</v>
      </c>
      <c r="G126" s="146" t="s">
        <v>431</v>
      </c>
      <c r="H126" s="146">
        <v>5.8171E-2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v>6.0400000000000002E-3</v>
      </c>
      <c r="F127" s="146">
        <v>4.9899999999999999E-4</v>
      </c>
      <c r="G127" s="146">
        <v>2.1599999999999999E-4</v>
      </c>
      <c r="H127" s="146">
        <v>3.4400000000000001E-4</v>
      </c>
      <c r="I127" s="146" t="s">
        <v>431</v>
      </c>
      <c r="J127" s="146" t="s">
        <v>431</v>
      </c>
      <c r="K127" s="146">
        <v>7.9999999999999996E-6</v>
      </c>
      <c r="L127" s="146" t="s">
        <v>431</v>
      </c>
      <c r="M127" s="146">
        <v>6.3839999999999999E-3</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433</v>
      </c>
      <c r="F128" s="146" t="s">
        <v>433</v>
      </c>
      <c r="G128" s="146" t="s">
        <v>433</v>
      </c>
      <c r="H128" s="146" t="s">
        <v>433</v>
      </c>
      <c r="I128" s="146" t="s">
        <v>433</v>
      </c>
      <c r="J128" s="146" t="s">
        <v>433</v>
      </c>
      <c r="K128" s="146" t="s">
        <v>433</v>
      </c>
      <c r="L128" s="146" t="s">
        <v>433</v>
      </c>
      <c r="M128" s="146" t="s">
        <v>433</v>
      </c>
      <c r="N128" s="146" t="s">
        <v>433</v>
      </c>
      <c r="O128" s="146" t="s">
        <v>433</v>
      </c>
      <c r="P128" s="146" t="s">
        <v>433</v>
      </c>
      <c r="Q128" s="146" t="s">
        <v>433</v>
      </c>
      <c r="R128" s="146" t="s">
        <v>433</v>
      </c>
      <c r="S128" s="146" t="s">
        <v>433</v>
      </c>
      <c r="T128" s="146" t="s">
        <v>433</v>
      </c>
      <c r="U128" s="146" t="s">
        <v>433</v>
      </c>
      <c r="V128" s="146" t="s">
        <v>433</v>
      </c>
      <c r="W128" s="146" t="s">
        <v>433</v>
      </c>
      <c r="X128" s="146" t="s">
        <v>433</v>
      </c>
      <c r="Y128" s="146" t="s">
        <v>433</v>
      </c>
      <c r="Z128" s="146" t="s">
        <v>433</v>
      </c>
      <c r="AA128" s="146" t="s">
        <v>433</v>
      </c>
      <c r="AB128" s="146" t="s">
        <v>433</v>
      </c>
      <c r="AC128" s="146" t="s">
        <v>433</v>
      </c>
      <c r="AD128" s="146" t="s">
        <v>433</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v>8.9280000000000002E-3</v>
      </c>
      <c r="F129" s="146">
        <v>4.1199999999999999E-4</v>
      </c>
      <c r="G129" s="146">
        <v>4.0929E-2</v>
      </c>
      <c r="H129" s="146">
        <v>1.5200000000000001E-4</v>
      </c>
      <c r="I129" s="146">
        <v>4.8999999999999998E-5</v>
      </c>
      <c r="J129" s="146">
        <v>8.5000000000000006E-5</v>
      </c>
      <c r="K129" s="146">
        <v>1.22E-4</v>
      </c>
      <c r="L129" s="146">
        <v>1.9999999999999999E-6</v>
      </c>
      <c r="M129" s="146">
        <v>2.1519999999999998E-3</v>
      </c>
      <c r="N129" s="146" t="s">
        <v>432</v>
      </c>
      <c r="O129" s="146" t="s">
        <v>432</v>
      </c>
      <c r="P129" s="146" t="s">
        <v>432</v>
      </c>
      <c r="Q129" s="146" t="s">
        <v>432</v>
      </c>
      <c r="R129" s="146" t="s">
        <v>431</v>
      </c>
      <c r="S129" s="146">
        <v>1.2999999999999999E-5</v>
      </c>
      <c r="T129" s="146" t="s">
        <v>432</v>
      </c>
      <c r="U129" s="146" t="s">
        <v>431</v>
      </c>
      <c r="V129" s="146" t="s">
        <v>431</v>
      </c>
      <c r="W129" s="146">
        <v>0.63902400000000004</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8.6488999999999996E-2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6.4850000000000003E-3</v>
      </c>
      <c r="F133" s="146">
        <v>1.02E-4</v>
      </c>
      <c r="G133" s="146">
        <v>8.8800000000000001E-4</v>
      </c>
      <c r="H133" s="146">
        <v>7.9999999999999996E-6</v>
      </c>
      <c r="I133" s="146">
        <v>2.7300000000000002E-4</v>
      </c>
      <c r="J133" s="146">
        <v>2.7300000000000002E-4</v>
      </c>
      <c r="K133" s="146">
        <v>3.0299999999999999E-4</v>
      </c>
      <c r="L133" s="146" t="s">
        <v>431</v>
      </c>
      <c r="M133" s="146">
        <v>1.101E-3</v>
      </c>
      <c r="N133" s="146">
        <v>2.3599999999999999E-4</v>
      </c>
      <c r="O133" s="146">
        <v>4.0000000000000003E-5</v>
      </c>
      <c r="P133" s="146">
        <v>1.1712999999999999E-2</v>
      </c>
      <c r="Q133" s="146">
        <v>1.07E-4</v>
      </c>
      <c r="R133" s="146">
        <v>1.07E-4</v>
      </c>
      <c r="S133" s="146">
        <v>9.7999999999999997E-5</v>
      </c>
      <c r="T133" s="146">
        <v>1.36E-4</v>
      </c>
      <c r="U133" s="146">
        <v>1.55E-4</v>
      </c>
      <c r="V133" s="146">
        <v>1.2589999999999999E-3</v>
      </c>
      <c r="W133" s="146">
        <v>2.12E-4</v>
      </c>
      <c r="X133" s="163">
        <v>1.04E-7</v>
      </c>
      <c r="Y133" s="163">
        <v>5.7000000000000001E-8</v>
      </c>
      <c r="Z133" s="163">
        <v>5.1E-8</v>
      </c>
      <c r="AA133" s="163">
        <v>5.5000000000000003E-8</v>
      </c>
      <c r="AB133" s="163">
        <v>2.67E-7</v>
      </c>
      <c r="AC133" s="146">
        <v>1.1789999999999999E-3</v>
      </c>
      <c r="AD133" s="146">
        <v>3.2230000000000002E-3</v>
      </c>
      <c r="AE133" s="60"/>
      <c r="AF133" s="143" t="s">
        <v>432</v>
      </c>
      <c r="AG133" s="143" t="s">
        <v>432</v>
      </c>
      <c r="AH133" s="143" t="s">
        <v>432</v>
      </c>
      <c r="AI133" s="143" t="s">
        <v>432</v>
      </c>
      <c r="AJ133" s="143" t="s">
        <v>432</v>
      </c>
      <c r="AK133" s="184">
        <v>7861</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5.8469999999999998E-3</v>
      </c>
      <c r="F135" s="146">
        <v>6.4999999999999994E-5</v>
      </c>
      <c r="G135" s="146">
        <v>5.522E-3</v>
      </c>
      <c r="H135" s="146" t="s">
        <v>431</v>
      </c>
      <c r="I135" s="146">
        <v>2.9885999999999999E-2</v>
      </c>
      <c r="J135" s="146">
        <v>4.4505000000000003E-2</v>
      </c>
      <c r="K135" s="146">
        <v>5.9448000000000001E-2</v>
      </c>
      <c r="L135" s="146">
        <v>1.0460000000000001E-3</v>
      </c>
      <c r="M135" s="146">
        <v>2.274E-3</v>
      </c>
      <c r="N135" s="146">
        <v>0.33784399999999998</v>
      </c>
      <c r="O135" s="146">
        <v>1.1044999999999999E-2</v>
      </c>
      <c r="P135" s="146">
        <v>9.0959999999999999E-3</v>
      </c>
      <c r="Q135" s="146">
        <v>6.9519999999999998E-3</v>
      </c>
      <c r="R135" s="146">
        <v>6.0099999999999997E-4</v>
      </c>
      <c r="S135" s="146">
        <v>3.0200000000000002E-4</v>
      </c>
      <c r="T135" s="146">
        <v>3.8999999999999999E-4</v>
      </c>
      <c r="U135" s="146" t="s">
        <v>431</v>
      </c>
      <c r="V135" s="146">
        <v>2.9239999999999999E-3</v>
      </c>
      <c r="W135" s="146">
        <v>0.12994</v>
      </c>
      <c r="X135" s="146">
        <v>1.4E-5</v>
      </c>
      <c r="Y135" s="146">
        <v>1.0000000000000001E-5</v>
      </c>
      <c r="Z135" s="146">
        <v>1.0000000000000001E-5</v>
      </c>
      <c r="AA135" s="146" t="s">
        <v>431</v>
      </c>
      <c r="AB135" s="146">
        <v>3.4E-5</v>
      </c>
      <c r="AC135" s="146">
        <v>6.4970000000000002E-3</v>
      </c>
      <c r="AD135" s="146">
        <v>1.7217E-2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v>1.2799999999999999E-4</v>
      </c>
      <c r="F136" s="146">
        <v>2.7300999999999999E-2</v>
      </c>
      <c r="G136" s="146">
        <v>6.7999999999999999E-5</v>
      </c>
      <c r="H136" s="146">
        <v>1.9100000000000001E-4</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v>1.085E-3</v>
      </c>
      <c r="F137" s="146">
        <v>4.5389999999999996E-3</v>
      </c>
      <c r="G137" s="146">
        <v>1.833E-3</v>
      </c>
      <c r="H137" s="146">
        <v>5.22E-4</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46" t="s">
        <v>432</v>
      </c>
      <c r="G138" s="146" t="s">
        <v>432</v>
      </c>
      <c r="H138" s="146" t="s">
        <v>432</v>
      </c>
      <c r="I138" s="146" t="s">
        <v>432</v>
      </c>
      <c r="J138" s="146" t="s">
        <v>432</v>
      </c>
      <c r="K138" s="146" t="s">
        <v>432</v>
      </c>
      <c r="L138" s="146" t="s">
        <v>429</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v>1.35E-4</v>
      </c>
      <c r="F139" s="146">
        <v>5.5919999999999997E-3</v>
      </c>
      <c r="G139" s="146" t="s">
        <v>431</v>
      </c>
      <c r="H139" s="146">
        <v>9.0000000000000002E-6</v>
      </c>
      <c r="I139" s="146">
        <v>6.7229999999999998E-2</v>
      </c>
      <c r="J139" s="146">
        <v>6.7229999999999998E-2</v>
      </c>
      <c r="K139" s="146">
        <v>6.7229999999999998E-2</v>
      </c>
      <c r="L139" s="146" t="s">
        <v>431</v>
      </c>
      <c r="M139" s="146">
        <v>1.12E-4</v>
      </c>
      <c r="N139" s="194">
        <v>1.7200000000000001E-4</v>
      </c>
      <c r="O139" s="194">
        <v>3.4699999999999998E-4</v>
      </c>
      <c r="P139" s="194">
        <v>3.4699999999999998E-4</v>
      </c>
      <c r="Q139" s="194">
        <v>5.5099999999999995E-4</v>
      </c>
      <c r="R139" s="194">
        <v>5.2599999999999999E-4</v>
      </c>
      <c r="S139" s="194">
        <v>1.2210000000000001E-3</v>
      </c>
      <c r="T139" s="146" t="s">
        <v>431</v>
      </c>
      <c r="U139" s="146" t="s">
        <v>431</v>
      </c>
      <c r="V139" s="146" t="s">
        <v>431</v>
      </c>
      <c r="W139" s="194">
        <v>0.60857800000000006</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32.605147249999995</v>
      </c>
      <c r="F141" s="20">
        <f t="shared" ref="F141:AD141" si="0">SUM(F14:F140)</f>
        <v>22.386988000000002</v>
      </c>
      <c r="G141" s="20">
        <f t="shared" si="0"/>
        <v>34.93660950000001</v>
      </c>
      <c r="H141" s="20">
        <f t="shared" si="0"/>
        <v>10.117842999999997</v>
      </c>
      <c r="I141" s="20">
        <f t="shared" si="0"/>
        <v>7.9089659677142841</v>
      </c>
      <c r="J141" s="20">
        <f t="shared" si="0"/>
        <v>12.233459353714283</v>
      </c>
      <c r="K141" s="20">
        <f t="shared" si="0"/>
        <v>17.051032285714275</v>
      </c>
      <c r="L141" s="20">
        <f t="shared" si="0"/>
        <v>2.2462584152897147</v>
      </c>
      <c r="M141" s="20">
        <f t="shared" si="0"/>
        <v>140.02855100000002</v>
      </c>
      <c r="N141" s="20">
        <f t="shared" si="0"/>
        <v>34.648978699999986</v>
      </c>
      <c r="O141" s="20">
        <f t="shared" si="0"/>
        <v>0.88225890000000018</v>
      </c>
      <c r="P141" s="20">
        <f t="shared" si="0"/>
        <v>0.66818660000000019</v>
      </c>
      <c r="Q141" s="20">
        <f t="shared" si="0"/>
        <v>9.0364736000000025</v>
      </c>
      <c r="R141" s="20">
        <f>SUM(R14:R140)</f>
        <v>8.6959660000000021</v>
      </c>
      <c r="S141" s="20">
        <f t="shared" si="0"/>
        <v>5.7958065999999988</v>
      </c>
      <c r="T141" s="20">
        <f t="shared" si="0"/>
        <v>5.3591770000000007</v>
      </c>
      <c r="U141" s="20">
        <f t="shared" si="0"/>
        <v>3.5745800000000008E-2</v>
      </c>
      <c r="V141" s="20">
        <f t="shared" si="0"/>
        <v>51.930210699999989</v>
      </c>
      <c r="W141" s="20">
        <f t="shared" si="0"/>
        <v>3.946631</v>
      </c>
      <c r="X141" s="20">
        <f t="shared" si="0"/>
        <v>2.0078245040000007</v>
      </c>
      <c r="Y141" s="20">
        <f t="shared" si="0"/>
        <v>2.2948086569999999</v>
      </c>
      <c r="Z141" s="20">
        <f t="shared" si="0"/>
        <v>1.1657466509999999</v>
      </c>
      <c r="AA141" s="20">
        <f t="shared" si="0"/>
        <v>1.4860656550000002</v>
      </c>
      <c r="AB141" s="20">
        <f t="shared" si="0"/>
        <v>6.9544464669999995</v>
      </c>
      <c r="AC141" s="20">
        <f t="shared" si="0"/>
        <v>0.28364099999999998</v>
      </c>
      <c r="AD141" s="20">
        <f t="shared" si="0"/>
        <v>4.1935409999999997</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32.605147249999995</v>
      </c>
      <c r="F152" s="14">
        <f t="shared" ref="F152:AD152" si="1">F141 + F151 + IF(AND(OR($B$4="AT",$B$4="BE",$B$4="CH",$B$4="GB",$B$4="IE",$B$4="LT",$B$4="LU",$B$4="NL"),SUM(F143:F149)&gt;0),SUM(F143:F149)-SUM(F27:F33),0)</f>
        <v>22.386988000000002</v>
      </c>
      <c r="G152" s="14">
        <f t="shared" si="1"/>
        <v>34.93660950000001</v>
      </c>
      <c r="H152" s="14">
        <f t="shared" si="1"/>
        <v>10.117842999999997</v>
      </c>
      <c r="I152" s="14">
        <f t="shared" si="1"/>
        <v>7.9089659677142841</v>
      </c>
      <c r="J152" s="14">
        <f t="shared" si="1"/>
        <v>12.233459353714283</v>
      </c>
      <c r="K152" s="14">
        <f t="shared" si="1"/>
        <v>17.051032285714275</v>
      </c>
      <c r="L152" s="14">
        <f t="shared" si="1"/>
        <v>2.2462584152897147</v>
      </c>
      <c r="M152" s="14">
        <f t="shared" si="1"/>
        <v>140.02855100000002</v>
      </c>
      <c r="N152" s="14">
        <f t="shared" si="1"/>
        <v>34.648978699999986</v>
      </c>
      <c r="O152" s="14">
        <f t="shared" si="1"/>
        <v>0.88225890000000018</v>
      </c>
      <c r="P152" s="14">
        <f t="shared" si="1"/>
        <v>0.66818660000000019</v>
      </c>
      <c r="Q152" s="14">
        <f t="shared" si="1"/>
        <v>9.0364736000000025</v>
      </c>
      <c r="R152" s="14">
        <f t="shared" si="1"/>
        <v>8.6959660000000021</v>
      </c>
      <c r="S152" s="14">
        <f t="shared" si="1"/>
        <v>5.7958065999999988</v>
      </c>
      <c r="T152" s="14">
        <f t="shared" si="1"/>
        <v>5.3591770000000007</v>
      </c>
      <c r="U152" s="14">
        <f t="shared" si="1"/>
        <v>3.5745800000000008E-2</v>
      </c>
      <c r="V152" s="14">
        <f t="shared" si="1"/>
        <v>51.930210699999989</v>
      </c>
      <c r="W152" s="14">
        <f t="shared" si="1"/>
        <v>3.946631</v>
      </c>
      <c r="X152" s="14">
        <f t="shared" si="1"/>
        <v>2.0078245040000007</v>
      </c>
      <c r="Y152" s="14">
        <f t="shared" si="1"/>
        <v>2.2948086569999999</v>
      </c>
      <c r="Z152" s="14">
        <f t="shared" si="1"/>
        <v>1.1657466509999999</v>
      </c>
      <c r="AA152" s="14">
        <f t="shared" si="1"/>
        <v>1.4860656550000002</v>
      </c>
      <c r="AB152" s="14">
        <f t="shared" si="1"/>
        <v>6.9544464669999995</v>
      </c>
      <c r="AC152" s="14">
        <f t="shared" si="1"/>
        <v>0.28364099999999998</v>
      </c>
      <c r="AD152" s="14">
        <f t="shared" si="1"/>
        <v>4.1935409999999997</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32.605147249999995</v>
      </c>
      <c r="F154" s="14">
        <f>F141 + F153 - IF(OR($B$6=2005,$B$6&gt;=2020),SUM(F99:F122),0) + IF(AND(OR($B$4="AT",$B$4="BE",$B$4="CH",$B$4="GB",$B$4="IE",$B$4="LT",$B$4="LU",$B$4="NL"),SUM(F143:F149)&gt;0),SUM(F143:F149)-SUM(F27:F33),0)</f>
        <v>22.386988000000002</v>
      </c>
      <c r="G154" s="14">
        <f>G141 + G153 + IF(AND(OR($B$4="AT",$B$4="BE",$B$4="CH",$B$4="GB",$B$4="IE",$B$4="LT",$B$4="LU",$B$4="NL"),SUM(G143:G149)&gt;0),SUM(G143:G149)-SUM(G27:G33),0)</f>
        <v>34.93660950000001</v>
      </c>
      <c r="H154" s="14">
        <f t="shared" ref="H154:AD154" si="2">H141 + H153 + IF(AND(OR($B$4="AT",$B$4="BE",$B$4="CH",$B$4="GB",$B$4="IE",$B$4="LT",$B$4="LU",$B$4="NL"),SUM(H143:H149)&gt;0),SUM(H143:H149)-SUM(H27:H33),0)</f>
        <v>10.117842999999997</v>
      </c>
      <c r="I154" s="14">
        <f t="shared" si="2"/>
        <v>7.9089659677142841</v>
      </c>
      <c r="J154" s="14">
        <f t="shared" si="2"/>
        <v>12.233459353714283</v>
      </c>
      <c r="K154" s="14">
        <f t="shared" si="2"/>
        <v>17.051032285714275</v>
      </c>
      <c r="L154" s="14">
        <f t="shared" si="2"/>
        <v>2.2462584152897147</v>
      </c>
      <c r="M154" s="14">
        <f t="shared" si="2"/>
        <v>140.02855100000002</v>
      </c>
      <c r="N154" s="14">
        <f t="shared" si="2"/>
        <v>34.648978699999986</v>
      </c>
      <c r="O154" s="14">
        <f t="shared" si="2"/>
        <v>0.88225890000000018</v>
      </c>
      <c r="P154" s="14">
        <f t="shared" si="2"/>
        <v>0.66818660000000019</v>
      </c>
      <c r="Q154" s="14">
        <f t="shared" si="2"/>
        <v>9.0364736000000025</v>
      </c>
      <c r="R154" s="14">
        <f t="shared" si="2"/>
        <v>8.6959660000000021</v>
      </c>
      <c r="S154" s="14">
        <f t="shared" si="2"/>
        <v>5.7958065999999988</v>
      </c>
      <c r="T154" s="14">
        <f t="shared" si="2"/>
        <v>5.3591770000000007</v>
      </c>
      <c r="U154" s="14">
        <f t="shared" si="2"/>
        <v>3.5745800000000008E-2</v>
      </c>
      <c r="V154" s="14">
        <f t="shared" si="2"/>
        <v>51.930210699999989</v>
      </c>
      <c r="W154" s="14">
        <f t="shared" si="2"/>
        <v>3.946631</v>
      </c>
      <c r="X154" s="14">
        <f t="shared" si="2"/>
        <v>2.0078245040000007</v>
      </c>
      <c r="Y154" s="14">
        <f t="shared" si="2"/>
        <v>2.2948086569999999</v>
      </c>
      <c r="Z154" s="14">
        <f t="shared" si="2"/>
        <v>1.1657466509999999</v>
      </c>
      <c r="AA154" s="14">
        <f t="shared" si="2"/>
        <v>1.4860656550000002</v>
      </c>
      <c r="AB154" s="14">
        <f t="shared" si="2"/>
        <v>6.9544464669999995</v>
      </c>
      <c r="AC154" s="14">
        <f t="shared" si="2"/>
        <v>0.28364099999999998</v>
      </c>
      <c r="AD154" s="14">
        <f t="shared" si="2"/>
        <v>4.1935409999999997</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0.470383</v>
      </c>
      <c r="F157" s="158">
        <v>1.8374000000000001E-2</v>
      </c>
      <c r="G157" s="158">
        <v>3.6748999999999997E-2</v>
      </c>
      <c r="H157" s="158" t="s">
        <v>431</v>
      </c>
      <c r="I157" s="158">
        <v>7.3499999999999998E-3</v>
      </c>
      <c r="J157" s="158">
        <v>7.3499999999999998E-3</v>
      </c>
      <c r="K157" s="158">
        <v>7.3499999999999998E-3</v>
      </c>
      <c r="L157" s="158">
        <v>3.5279999999999999E-3</v>
      </c>
      <c r="M157" s="158">
        <v>4.0424000000000002E-2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1580.1932830000001</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8.2740000000000001E-3</v>
      </c>
      <c r="F158" s="158">
        <v>8.0000000000000007E-5</v>
      </c>
      <c r="G158" s="158">
        <v>8.03E-4</v>
      </c>
      <c r="H158" s="158" t="s">
        <v>431</v>
      </c>
      <c r="I158" s="158">
        <v>1.6100000000000001E-4</v>
      </c>
      <c r="J158" s="158">
        <v>1.6100000000000001E-4</v>
      </c>
      <c r="K158" s="158">
        <v>1.6100000000000001E-4</v>
      </c>
      <c r="L158" s="158">
        <v>7.7000000000000001E-5</v>
      </c>
      <c r="M158" s="158">
        <v>1.6069999999999999E-3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34.543920999999997</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20.630602</v>
      </c>
      <c r="F159" s="158">
        <v>0.77230699999999997</v>
      </c>
      <c r="G159" s="158">
        <v>5.2319999999999993</v>
      </c>
      <c r="H159" s="158" t="s">
        <v>431</v>
      </c>
      <c r="I159" s="158">
        <v>1.081296</v>
      </c>
      <c r="J159" s="158">
        <v>1.1628449999999999</v>
      </c>
      <c r="K159" s="158">
        <v>1.1628449999999999</v>
      </c>
      <c r="L159" s="158">
        <v>0.159972</v>
      </c>
      <c r="M159" s="158">
        <v>2.0571999999999999</v>
      </c>
      <c r="N159" s="158">
        <v>4.4490000000000009E-2</v>
      </c>
      <c r="O159" s="158">
        <v>4.45E-3</v>
      </c>
      <c r="P159" s="158">
        <v>6.6699999999999997E-3</v>
      </c>
      <c r="Q159" s="158">
        <v>0.11799999999999999</v>
      </c>
      <c r="R159" s="158">
        <v>0.12579000000000001</v>
      </c>
      <c r="S159" s="158">
        <v>0.30642999999999998</v>
      </c>
      <c r="T159" s="158">
        <v>5.4550000000000001</v>
      </c>
      <c r="U159" s="158">
        <v>4.6169999999999996E-2</v>
      </c>
      <c r="V159" s="158">
        <v>0.33359999999999995</v>
      </c>
      <c r="W159" s="158">
        <v>9.2919999999999989E-2</v>
      </c>
      <c r="X159" s="158" t="s">
        <v>431</v>
      </c>
      <c r="Y159" s="158" t="s">
        <v>431</v>
      </c>
      <c r="Z159" s="158" t="s">
        <v>431</v>
      </c>
      <c r="AA159" s="158" t="s">
        <v>431</v>
      </c>
      <c r="AB159" s="158" t="s">
        <v>431</v>
      </c>
      <c r="AC159" s="158">
        <v>3.2260000000000004E-2</v>
      </c>
      <c r="AD159" s="158">
        <v>9.9407999999999982E-2</v>
      </c>
      <c r="AE159" s="63"/>
      <c r="AF159" s="158">
        <v>11400</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1.2290000000000001E-2</v>
      </c>
      <c r="F163" s="159">
        <v>3.687E-2</v>
      </c>
      <c r="G163" s="159">
        <v>2.4580000000000001E-3</v>
      </c>
      <c r="H163" s="159">
        <v>2.4580000000000001E-3</v>
      </c>
      <c r="I163" s="159">
        <v>0.183112</v>
      </c>
      <c r="J163" s="159">
        <v>0.223803</v>
      </c>
      <c r="K163" s="159">
        <v>0.34587800000000002</v>
      </c>
      <c r="L163" s="159">
        <v>1.6480000000000002E-2</v>
      </c>
      <c r="M163" s="159">
        <v>0.36870000000000003</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431</v>
      </c>
      <c r="AE163" s="64"/>
      <c r="AF163" s="159" t="s">
        <v>432</v>
      </c>
      <c r="AG163" s="159" t="s">
        <v>432</v>
      </c>
      <c r="AH163" s="159" t="s">
        <v>432</v>
      </c>
      <c r="AI163" s="159" t="s">
        <v>432</v>
      </c>
      <c r="AJ163" s="159" t="s">
        <v>432</v>
      </c>
      <c r="AK163" s="159">
        <v>122.9</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E53" activePane="bottomRight" state="frozen"/>
      <selection pane="topRight" activeCell="E1" sqref="E1"/>
      <selection pane="bottomLeft" activeCell="A14" sqref="A14"/>
      <selection pane="bottomRight" activeCell="L58" sqref="L58"/>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2015</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2015</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8.9797382500000005</v>
      </c>
      <c r="F14" s="143">
        <v>0.48107899999999998</v>
      </c>
      <c r="G14" s="143">
        <v>29.167603</v>
      </c>
      <c r="H14" s="143">
        <v>0.14213300000000001</v>
      </c>
      <c r="I14" s="143">
        <v>3.0290644747142861</v>
      </c>
      <c r="J14" s="143">
        <v>5.2046911895714292</v>
      </c>
      <c r="K14" s="143">
        <v>5.8580420000000011</v>
      </c>
      <c r="L14" s="143">
        <v>0.39268275244371431</v>
      </c>
      <c r="M14" s="143">
        <v>5.452331</v>
      </c>
      <c r="N14" s="143">
        <v>26.138154</v>
      </c>
      <c r="O14" s="143">
        <v>0.49225000000000002</v>
      </c>
      <c r="P14" s="143">
        <v>0.49428100000000003</v>
      </c>
      <c r="Q14" s="143">
        <v>7.6667209999999999</v>
      </c>
      <c r="R14" s="143">
        <v>6.8538920000000001</v>
      </c>
      <c r="S14" s="143">
        <v>1.8379589999999999</v>
      </c>
      <c r="T14" s="143">
        <v>4.3579109999999996</v>
      </c>
      <c r="U14" s="143">
        <v>6.7999999999999999E-5</v>
      </c>
      <c r="V14" s="143">
        <v>35.112451999999998</v>
      </c>
      <c r="W14" s="143">
        <v>1.0121279999999999</v>
      </c>
      <c r="X14" s="143">
        <v>0.77254800000000001</v>
      </c>
      <c r="Y14" s="143">
        <v>1.0298909999999999</v>
      </c>
      <c r="Z14" s="143">
        <v>0.396009</v>
      </c>
      <c r="AA14" s="143">
        <v>0.384218</v>
      </c>
      <c r="AB14" s="72">
        <v>2.5826660000000001</v>
      </c>
      <c r="AC14" s="143">
        <v>7.3098999999999997E-2</v>
      </c>
      <c r="AD14" s="143">
        <v>2.8121160000000001</v>
      </c>
      <c r="AE14" s="60"/>
      <c r="AF14" s="72">
        <v>2968.42</v>
      </c>
      <c r="AG14" s="72">
        <v>94629.25</v>
      </c>
      <c r="AH14" s="72">
        <v>6225.3</v>
      </c>
      <c r="AI14" s="72">
        <v>11842.77</v>
      </c>
      <c r="AJ14" s="72">
        <v>2613</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432</v>
      </c>
      <c r="AL15" s="49" t="s">
        <v>49</v>
      </c>
    </row>
    <row r="16" spans="1:38" s="1" customFormat="1" ht="26.25" customHeight="1" thickBot="1" x14ac:dyDescent="0.25">
      <c r="A16" s="70" t="s">
        <v>53</v>
      </c>
      <c r="B16" s="70" t="s">
        <v>56</v>
      </c>
      <c r="C16" s="71" t="s">
        <v>57</v>
      </c>
      <c r="D16" s="72"/>
      <c r="E16" s="143">
        <v>0.25440099999999999</v>
      </c>
      <c r="F16" s="143">
        <v>0.74765999999999999</v>
      </c>
      <c r="G16" s="143">
        <v>1.4090119999999999</v>
      </c>
      <c r="H16" s="143">
        <v>0.206009</v>
      </c>
      <c r="I16" s="184">
        <v>0.120309</v>
      </c>
      <c r="J16" s="183">
        <v>0.25780399999999998</v>
      </c>
      <c r="K16" s="143">
        <v>0.34373900000000002</v>
      </c>
      <c r="L16" s="143">
        <v>1.7570000000000001E-3</v>
      </c>
      <c r="M16" s="143">
        <v>28.674793000000001</v>
      </c>
      <c r="N16" s="143">
        <v>2.3971000000000001E-3</v>
      </c>
      <c r="O16" s="143">
        <v>3.0000000000000001E-6</v>
      </c>
      <c r="P16" s="143">
        <v>7.5000000000000002E-6</v>
      </c>
      <c r="Q16" s="143">
        <v>1.1127999999999999E-3</v>
      </c>
      <c r="R16" s="143">
        <v>1.5999999999999999E-5</v>
      </c>
      <c r="S16" s="143">
        <v>7.36E-4</v>
      </c>
      <c r="T16" s="143">
        <v>3.8400000000000001E-4</v>
      </c>
      <c r="U16" s="143">
        <v>6.9999999999999997E-7</v>
      </c>
      <c r="V16" s="143">
        <v>1.3384099999999999E-2</v>
      </c>
      <c r="W16" s="143">
        <v>1.0645999999999999E-2</v>
      </c>
      <c r="X16" s="143">
        <v>3.2699999999999998E-4</v>
      </c>
      <c r="Y16" s="143">
        <v>4.0509999999999998E-4</v>
      </c>
      <c r="Z16" s="143">
        <v>2.321E-4</v>
      </c>
      <c r="AA16" s="143">
        <v>1.4009999999999999E-4</v>
      </c>
      <c r="AB16" s="143">
        <v>1.1042999999999999E-3</v>
      </c>
      <c r="AC16" s="143">
        <v>1.0000000000000001E-5</v>
      </c>
      <c r="AD16" s="143">
        <v>4.4470000000000004E-3</v>
      </c>
      <c r="AE16" s="60"/>
      <c r="AF16" s="72">
        <v>46.01</v>
      </c>
      <c r="AG16" s="72">
        <v>1212.3399999999999</v>
      </c>
      <c r="AH16" s="72">
        <v>64.86</v>
      </c>
      <c r="AI16" s="72">
        <v>1.61</v>
      </c>
      <c r="AJ16" s="143" t="s">
        <v>432</v>
      </c>
      <c r="AK16" s="143" t="s">
        <v>432</v>
      </c>
      <c r="AL16" s="49" t="s">
        <v>49</v>
      </c>
    </row>
    <row r="17" spans="1:38" s="2" customFormat="1" ht="26.25" customHeight="1" thickBot="1" x14ac:dyDescent="0.25">
      <c r="A17" s="70" t="s">
        <v>53</v>
      </c>
      <c r="B17" s="70" t="s">
        <v>58</v>
      </c>
      <c r="C17" s="71" t="s">
        <v>59</v>
      </c>
      <c r="D17" s="72"/>
      <c r="E17" s="143">
        <v>9.6299999999999999E-4</v>
      </c>
      <c r="F17" s="143">
        <v>4.3999999999999999E-5</v>
      </c>
      <c r="G17" s="143">
        <v>8.0500000000000005E-4</v>
      </c>
      <c r="H17" s="143" t="s">
        <v>433</v>
      </c>
      <c r="I17" s="143">
        <v>6.02E-4</v>
      </c>
      <c r="J17" s="143">
        <v>1.1429999999999999E-3</v>
      </c>
      <c r="K17" s="143">
        <v>4.516E-3</v>
      </c>
      <c r="L17" s="143">
        <v>4.5000000000000003E-5</v>
      </c>
      <c r="M17" s="143">
        <v>2.8902000000000001E-2</v>
      </c>
      <c r="N17" s="143">
        <v>2.14E-4</v>
      </c>
      <c r="O17" s="143">
        <v>1.1E-5</v>
      </c>
      <c r="P17" s="143">
        <v>5.0000000000000004E-6</v>
      </c>
      <c r="Q17" s="143">
        <v>2.1999999999999999E-5</v>
      </c>
      <c r="R17" s="143">
        <v>2.5312999999999999E-2</v>
      </c>
      <c r="S17" s="143">
        <v>1.9999999999999999E-6</v>
      </c>
      <c r="T17" s="143">
        <v>4.3420000000000004E-3</v>
      </c>
      <c r="U17" s="143" t="s">
        <v>431</v>
      </c>
      <c r="V17" s="143">
        <v>9.9999999999999995E-7</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432</v>
      </c>
      <c r="AL17" s="49" t="s">
        <v>49</v>
      </c>
    </row>
    <row r="18" spans="1:38" s="2" customFormat="1" ht="26.25" customHeight="1" thickBot="1" x14ac:dyDescent="0.25">
      <c r="A18" s="70" t="s">
        <v>53</v>
      </c>
      <c r="B18" s="70" t="s">
        <v>60</v>
      </c>
      <c r="C18" s="71" t="s">
        <v>61</v>
      </c>
      <c r="D18" s="72"/>
      <c r="E18" s="143">
        <v>5.0660000000000002E-3</v>
      </c>
      <c r="F18" s="143">
        <v>4.57E-4</v>
      </c>
      <c r="G18" s="143">
        <v>1.3879000000000001E-2</v>
      </c>
      <c r="H18" s="143" t="s">
        <v>433</v>
      </c>
      <c r="I18" s="143">
        <v>5.53E-4</v>
      </c>
      <c r="J18" s="143">
        <v>5.53E-4</v>
      </c>
      <c r="K18" s="143">
        <v>6.4400000000000004E-4</v>
      </c>
      <c r="L18" s="143">
        <v>3.1E-4</v>
      </c>
      <c r="M18" s="143">
        <v>6.7629999999999999E-3</v>
      </c>
      <c r="N18" s="143">
        <v>2.3099999999999999E-2</v>
      </c>
      <c r="O18" s="143" t="s">
        <v>432</v>
      </c>
      <c r="P18" s="143" t="s">
        <v>432</v>
      </c>
      <c r="Q18" s="143">
        <v>4.3000000000000002E-5</v>
      </c>
      <c r="R18" s="143" t="s">
        <v>432</v>
      </c>
      <c r="S18" s="143">
        <v>2.5999999999999998E-5</v>
      </c>
      <c r="T18" s="143" t="s">
        <v>432</v>
      </c>
      <c r="U18" s="143" t="s">
        <v>431</v>
      </c>
      <c r="V18" s="143" t="s">
        <v>432</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432</v>
      </c>
      <c r="AL18" s="49" t="s">
        <v>49</v>
      </c>
    </row>
    <row r="19" spans="1:38" s="2" customFormat="1" ht="26.25" customHeight="1" thickBot="1" x14ac:dyDescent="0.25">
      <c r="A19" s="70" t="s">
        <v>53</v>
      </c>
      <c r="B19" s="70" t="s">
        <v>62</v>
      </c>
      <c r="C19" s="71" t="s">
        <v>63</v>
      </c>
      <c r="D19" s="72"/>
      <c r="E19" s="143">
        <v>2.8010000000000001E-3</v>
      </c>
      <c r="F19" s="143">
        <v>1.3999999999999999E-4</v>
      </c>
      <c r="G19" s="143">
        <v>1.299E-3</v>
      </c>
      <c r="H19" s="143" t="s">
        <v>433</v>
      </c>
      <c r="I19" s="143">
        <v>5.3700000000000004E-4</v>
      </c>
      <c r="J19" s="143">
        <v>6.6500000000000001E-4</v>
      </c>
      <c r="K19" s="143">
        <v>8.03E-4</v>
      </c>
      <c r="L19" s="143">
        <v>3.01E-4</v>
      </c>
      <c r="M19" s="143">
        <v>2.6380000000000002E-3</v>
      </c>
      <c r="N19" s="143">
        <v>1.3899999999999999E-4</v>
      </c>
      <c r="O19" s="143" t="s">
        <v>432</v>
      </c>
      <c r="P19" s="143" t="s">
        <v>432</v>
      </c>
      <c r="Q19" s="143">
        <v>7.3999999999999996E-5</v>
      </c>
      <c r="R19" s="143">
        <v>1.8E-5</v>
      </c>
      <c r="S19" s="143">
        <v>9.6000000000000002E-5</v>
      </c>
      <c r="T19" s="143">
        <v>3.8000000000000002E-5</v>
      </c>
      <c r="U19" s="143" t="s">
        <v>431</v>
      </c>
      <c r="V19" s="143">
        <v>4.64E-4</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432</v>
      </c>
      <c r="AL19" s="49" t="s">
        <v>49</v>
      </c>
    </row>
    <row r="20" spans="1:38" s="2" customFormat="1" ht="26.25" customHeight="1" thickBot="1" x14ac:dyDescent="0.25">
      <c r="A20" s="70" t="s">
        <v>53</v>
      </c>
      <c r="B20" s="70" t="s">
        <v>64</v>
      </c>
      <c r="C20" s="71" t="s">
        <v>65</v>
      </c>
      <c r="D20" s="72"/>
      <c r="E20" s="143">
        <v>9.4378000000000004E-2</v>
      </c>
      <c r="F20" s="143">
        <v>1.5991999999999999E-2</v>
      </c>
      <c r="G20" s="143">
        <v>4.1785999999999997E-2</v>
      </c>
      <c r="H20" s="143" t="s">
        <v>433</v>
      </c>
      <c r="I20" s="143">
        <v>0.15246499999999999</v>
      </c>
      <c r="J20" s="143">
        <v>0.16104299999999999</v>
      </c>
      <c r="K20" s="143">
        <v>0.211954</v>
      </c>
      <c r="L20" s="143">
        <v>4.2855999999999998E-2</v>
      </c>
      <c r="M20" s="143">
        <v>0.212363</v>
      </c>
      <c r="N20" s="143">
        <v>3.3838E-2</v>
      </c>
      <c r="O20" s="143">
        <v>8.4400000000000002E-4</v>
      </c>
      <c r="P20" s="143" t="s">
        <v>432</v>
      </c>
      <c r="Q20" s="143">
        <v>5.3000000000000001E-5</v>
      </c>
      <c r="R20" s="143">
        <v>5.9239999999999996E-3</v>
      </c>
      <c r="S20" s="143">
        <v>9.41E-4</v>
      </c>
      <c r="T20" s="143">
        <v>5.097E-3</v>
      </c>
      <c r="U20" s="143" t="s">
        <v>431</v>
      </c>
      <c r="V20" s="143">
        <v>8.4428000000000003E-2</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432</v>
      </c>
      <c r="AL20" s="49" t="s">
        <v>49</v>
      </c>
    </row>
    <row r="21" spans="1:38" s="2" customFormat="1" ht="26.25" customHeight="1" thickBot="1" x14ac:dyDescent="0.25">
      <c r="A21" s="70" t="s">
        <v>53</v>
      </c>
      <c r="B21" s="70" t="s">
        <v>66</v>
      </c>
      <c r="C21" s="71" t="s">
        <v>67</v>
      </c>
      <c r="D21" s="72"/>
      <c r="E21" s="143">
        <v>0.106659</v>
      </c>
      <c r="F21" s="143">
        <v>1.6923000000000001E-2</v>
      </c>
      <c r="G21" s="143">
        <v>0.107613</v>
      </c>
      <c r="H21" s="143" t="s">
        <v>433</v>
      </c>
      <c r="I21" s="143">
        <v>2.6519000000000001E-2</v>
      </c>
      <c r="J21" s="143">
        <v>3.4494999999999998E-2</v>
      </c>
      <c r="K21" s="143">
        <v>8.2955000000000001E-2</v>
      </c>
      <c r="L21" s="143">
        <v>1.2489E-2</v>
      </c>
      <c r="M21" s="143">
        <v>0.15270500000000001</v>
      </c>
      <c r="N21" s="143">
        <v>2.3678000000000001E-2</v>
      </c>
      <c r="O21" s="143">
        <v>5.3399999999999997E-4</v>
      </c>
      <c r="P21" s="143">
        <v>2.5900000000000001E-4</v>
      </c>
      <c r="Q21" s="143">
        <v>1.1339999999999999E-2</v>
      </c>
      <c r="R21" s="143">
        <v>4.9839999999999997E-3</v>
      </c>
      <c r="S21" s="143">
        <v>7.097E-3</v>
      </c>
      <c r="T21" s="143">
        <v>1.9531E-2</v>
      </c>
      <c r="U21" s="143" t="s">
        <v>431</v>
      </c>
      <c r="V21" s="143">
        <v>8.2461999999999994E-2</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432</v>
      </c>
      <c r="AL21" s="49" t="s">
        <v>49</v>
      </c>
    </row>
    <row r="22" spans="1:38" s="2" customFormat="1" ht="26.25" customHeight="1" thickBot="1" x14ac:dyDescent="0.25">
      <c r="A22" s="70" t="s">
        <v>53</v>
      </c>
      <c r="B22" s="74" t="s">
        <v>68</v>
      </c>
      <c r="C22" s="71" t="s">
        <v>69</v>
      </c>
      <c r="D22" s="72"/>
      <c r="E22" s="143">
        <v>0.50923799999999997</v>
      </c>
      <c r="F22" s="143">
        <v>1.2222E-2</v>
      </c>
      <c r="G22" s="143">
        <v>0.27075700000000003</v>
      </c>
      <c r="H22" s="143" t="s">
        <v>433</v>
      </c>
      <c r="I22" s="183">
        <v>1.7491E-2</v>
      </c>
      <c r="J22" s="183">
        <v>2.3310000000000001E-2</v>
      </c>
      <c r="K22" s="183">
        <v>8.0190999999999998E-2</v>
      </c>
      <c r="L22" s="183">
        <v>7.9416E-3</v>
      </c>
      <c r="M22" s="143">
        <v>0.33288499999999999</v>
      </c>
      <c r="N22" s="143">
        <v>5.8557999999999999E-2</v>
      </c>
      <c r="O22" s="143">
        <v>3.369E-3</v>
      </c>
      <c r="P22" s="143">
        <v>7.3999999999999996E-5</v>
      </c>
      <c r="Q22" s="143">
        <v>1.6716999999999999E-2</v>
      </c>
      <c r="R22" s="143">
        <v>8.6759999999999997E-3</v>
      </c>
      <c r="S22" s="143">
        <v>8.6969999999999999E-3</v>
      </c>
      <c r="T22" s="143">
        <v>1.0366E-2</v>
      </c>
      <c r="U22" s="143">
        <v>1.7427999999999999E-2</v>
      </c>
      <c r="V22" s="143">
        <v>7.6513999999999999E-2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432</v>
      </c>
      <c r="AL22" s="49" t="s">
        <v>49</v>
      </c>
    </row>
    <row r="23" spans="1:38" s="2" customFormat="1" ht="26.25" customHeight="1" thickBot="1" x14ac:dyDescent="0.25">
      <c r="A23" s="70" t="s">
        <v>70</v>
      </c>
      <c r="B23" s="74" t="s">
        <v>393</v>
      </c>
      <c r="C23" s="71" t="s">
        <v>389</v>
      </c>
      <c r="D23" s="117"/>
      <c r="E23" s="143">
        <v>1.111999</v>
      </c>
      <c r="F23" s="143">
        <v>0.125833</v>
      </c>
      <c r="G23" s="143">
        <v>6.9099999999999999E-4</v>
      </c>
      <c r="H23" s="143">
        <v>2.7399999999999999E-4</v>
      </c>
      <c r="I23" s="143">
        <v>7.1526000000000006E-2</v>
      </c>
      <c r="J23" s="143">
        <v>7.1526000000000006E-2</v>
      </c>
      <c r="K23" s="143">
        <v>7.1526000000000006E-2</v>
      </c>
      <c r="L23" s="143">
        <v>4.4345000000000002E-2</v>
      </c>
      <c r="M23" s="143">
        <v>0.82166899999999998</v>
      </c>
      <c r="N23" s="143">
        <v>2.9740000000000001E-3</v>
      </c>
      <c r="O23" s="143">
        <v>3.4499999999999998E-4</v>
      </c>
      <c r="P23" s="143" t="s">
        <v>431</v>
      </c>
      <c r="Q23" s="143" t="s">
        <v>431</v>
      </c>
      <c r="R23" s="143">
        <v>1.727E-3</v>
      </c>
      <c r="S23" s="143">
        <v>5.8722999999999997E-2</v>
      </c>
      <c r="T23" s="143">
        <v>2.418E-3</v>
      </c>
      <c r="U23" s="143">
        <v>3.4499999999999998E-4</v>
      </c>
      <c r="V23" s="143">
        <v>3.4542999999999997E-2</v>
      </c>
      <c r="W23" s="143" t="s">
        <v>431</v>
      </c>
      <c r="X23" s="143">
        <v>1.042E-3</v>
      </c>
      <c r="Y23" s="143">
        <v>1.7210000000000001E-3</v>
      </c>
      <c r="Z23" s="143" t="s">
        <v>431</v>
      </c>
      <c r="AA23" s="143" t="s">
        <v>431</v>
      </c>
      <c r="AB23" s="143">
        <v>2.7629999999999998E-3</v>
      </c>
      <c r="AC23" s="143" t="s">
        <v>432</v>
      </c>
      <c r="AD23" s="143" t="s">
        <v>432</v>
      </c>
      <c r="AE23" s="60"/>
      <c r="AF23" s="143">
        <v>1481.114</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0.68539799999999995</v>
      </c>
      <c r="F24" s="143">
        <v>0.810442</v>
      </c>
      <c r="G24" s="143">
        <v>4.478993</v>
      </c>
      <c r="H24" s="143">
        <v>0.20863999999999999</v>
      </c>
      <c r="I24" s="143">
        <v>2.5238849999999999</v>
      </c>
      <c r="J24" s="143">
        <v>2.6845249999999998</v>
      </c>
      <c r="K24" s="143">
        <v>3.0195180000000001</v>
      </c>
      <c r="L24" s="143">
        <v>0.70943100000000003</v>
      </c>
      <c r="M24" s="143">
        <v>6.6810549999999997</v>
      </c>
      <c r="N24" s="143">
        <v>0.66961530000000002</v>
      </c>
      <c r="O24" s="143">
        <v>1.7599900000000002E-2</v>
      </c>
      <c r="P24" s="143">
        <v>4.0499000000000004E-3</v>
      </c>
      <c r="Q24" s="143">
        <v>3.0447700000000001E-2</v>
      </c>
      <c r="R24" s="143">
        <v>0.1237977</v>
      </c>
      <c r="S24" s="143">
        <v>1.9869299999999999E-2</v>
      </c>
      <c r="T24" s="143">
        <v>0.1138918</v>
      </c>
      <c r="U24" s="143">
        <v>6.8899999999999994E-5</v>
      </c>
      <c r="V24" s="143">
        <v>1.1439843000000001</v>
      </c>
      <c r="W24" s="143">
        <v>0.313886</v>
      </c>
      <c r="X24" s="143">
        <v>0.35027900000000001</v>
      </c>
      <c r="Y24" s="143">
        <v>0.466146</v>
      </c>
      <c r="Z24" s="143">
        <v>0.17657500000000001</v>
      </c>
      <c r="AA24" s="143">
        <v>0.17455399999999999</v>
      </c>
      <c r="AB24" s="143">
        <v>1.167554</v>
      </c>
      <c r="AC24" s="143">
        <v>3.4946999999999999E-2</v>
      </c>
      <c r="AD24" s="143">
        <v>1.1446419999999999</v>
      </c>
      <c r="AE24" s="60"/>
      <c r="AF24" s="72">
        <v>1034.69</v>
      </c>
      <c r="AG24" s="72">
        <v>2329.56</v>
      </c>
      <c r="AH24" s="72">
        <v>3539.15</v>
      </c>
      <c r="AI24" s="72">
        <v>7052.8</v>
      </c>
      <c r="AJ24" s="72">
        <v>919.63</v>
      </c>
      <c r="AK24" s="143" t="s">
        <v>432</v>
      </c>
      <c r="AL24" s="49" t="s">
        <v>49</v>
      </c>
    </row>
    <row r="25" spans="1:38" s="2" customFormat="1" ht="26.25" customHeight="1" thickBot="1" x14ac:dyDescent="0.25">
      <c r="A25" s="70" t="s">
        <v>73</v>
      </c>
      <c r="B25" s="74" t="s">
        <v>74</v>
      </c>
      <c r="C25" s="76" t="s">
        <v>75</v>
      </c>
      <c r="D25" s="72"/>
      <c r="E25" s="143">
        <v>7.7586000000000002E-2</v>
      </c>
      <c r="F25" s="143">
        <v>1.1302E-2</v>
      </c>
      <c r="G25" s="143">
        <v>7.0070000000000002E-3</v>
      </c>
      <c r="H25" s="143" t="s">
        <v>431</v>
      </c>
      <c r="I25" s="143">
        <v>4.84E-4</v>
      </c>
      <c r="J25" s="143">
        <v>4.84E-4</v>
      </c>
      <c r="K25" s="143">
        <v>4.84E-4</v>
      </c>
      <c r="L25" s="143">
        <v>2.32E-4</v>
      </c>
      <c r="M25" s="143">
        <v>0.13090199999999999</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325.49409000000003</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1.635E-3</v>
      </c>
      <c r="F26" s="143">
        <v>3.3549999999999999E-3</v>
      </c>
      <c r="G26" s="143">
        <v>2.8200000000000002E-4</v>
      </c>
      <c r="H26" s="143" t="s">
        <v>431</v>
      </c>
      <c r="I26" s="143">
        <v>1.7E-5</v>
      </c>
      <c r="J26" s="143">
        <v>1.7E-5</v>
      </c>
      <c r="K26" s="143">
        <v>1.7E-5</v>
      </c>
      <c r="L26" s="143">
        <v>7.9999999999999996E-6</v>
      </c>
      <c r="M26" s="143">
        <v>4.3223999999999999E-2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13.835637</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3.2996029999999998</v>
      </c>
      <c r="F27" s="183">
        <v>1.1018019999999999</v>
      </c>
      <c r="G27" s="183">
        <v>5.6179999999999997E-3</v>
      </c>
      <c r="H27" s="183">
        <v>0.140265</v>
      </c>
      <c r="I27" s="183">
        <v>0.15410399999999999</v>
      </c>
      <c r="J27" s="183">
        <v>0.15410399999999999</v>
      </c>
      <c r="K27" s="183">
        <v>0.15410399999999999</v>
      </c>
      <c r="L27" s="143">
        <v>0.11960899999999999</v>
      </c>
      <c r="M27" s="183">
        <v>10.526071999999999</v>
      </c>
      <c r="N27" s="183">
        <v>4.66E-4</v>
      </c>
      <c r="O27" s="143">
        <v>4.8659999999999997E-3</v>
      </c>
      <c r="P27" s="143">
        <v>3.1319999999999998E-3</v>
      </c>
      <c r="Q27" s="143">
        <v>8.8999999999999995E-5</v>
      </c>
      <c r="R27" s="183">
        <v>2.3597E-2</v>
      </c>
      <c r="S27" s="183">
        <v>0.82297399999999998</v>
      </c>
      <c r="T27" s="183">
        <v>3.4189999999999998E-2</v>
      </c>
      <c r="U27" s="183">
        <v>4.8560000000000001E-3</v>
      </c>
      <c r="V27" s="183">
        <v>0.486286</v>
      </c>
      <c r="W27" s="183">
        <v>0.231794</v>
      </c>
      <c r="X27" s="183">
        <v>7.8820000000000001E-3</v>
      </c>
      <c r="Y27" s="143">
        <v>8.9020000000000002E-3</v>
      </c>
      <c r="Z27" s="183">
        <v>6.8380000000000003E-3</v>
      </c>
      <c r="AA27" s="143">
        <v>7.7479999999999997E-3</v>
      </c>
      <c r="AB27" s="183">
        <v>3.1370000000000002E-2</v>
      </c>
      <c r="AC27" s="143">
        <v>2.2900000000000001E-4</v>
      </c>
      <c r="AD27" s="143">
        <v>4.6999999999999997E-5</v>
      </c>
      <c r="AE27" s="60"/>
      <c r="AF27" s="183">
        <v>19316.879611</v>
      </c>
      <c r="AG27" s="143" t="s">
        <v>432</v>
      </c>
      <c r="AH27" s="143" t="s">
        <v>431</v>
      </c>
      <c r="AI27" s="183">
        <v>102.601395</v>
      </c>
      <c r="AJ27" s="143" t="s">
        <v>432</v>
      </c>
      <c r="AK27" s="143" t="s">
        <v>432</v>
      </c>
      <c r="AL27" s="49" t="s">
        <v>49</v>
      </c>
    </row>
    <row r="28" spans="1:38" s="2" customFormat="1" ht="26.25" customHeight="1" thickBot="1" x14ac:dyDescent="0.25">
      <c r="A28" s="70" t="s">
        <v>78</v>
      </c>
      <c r="B28" s="70" t="s">
        <v>81</v>
      </c>
      <c r="C28" s="71" t="s">
        <v>82</v>
      </c>
      <c r="D28" s="72"/>
      <c r="E28" s="183">
        <v>0.77915800000000002</v>
      </c>
      <c r="F28" s="183">
        <v>6.6421999999999995E-2</v>
      </c>
      <c r="G28" s="143">
        <v>7.9299999999999998E-4</v>
      </c>
      <c r="H28" s="183">
        <v>3.4150000000000001E-3</v>
      </c>
      <c r="I28" s="143">
        <v>3.5951999999999998E-2</v>
      </c>
      <c r="J28" s="143">
        <v>3.5951999999999998E-2</v>
      </c>
      <c r="K28" s="143">
        <v>3.5951999999999998E-2</v>
      </c>
      <c r="L28" s="143">
        <v>2.7774E-2</v>
      </c>
      <c r="M28" s="183">
        <v>0.62756000000000001</v>
      </c>
      <c r="N28" s="193">
        <v>3.8999999999999999E-5</v>
      </c>
      <c r="O28" s="143">
        <v>5.4299999999999997E-4</v>
      </c>
      <c r="P28" s="143">
        <v>3.5199999999999999E-4</v>
      </c>
      <c r="Q28" s="143">
        <v>7.9999999999999996E-6</v>
      </c>
      <c r="R28" s="143">
        <v>2.7720000000000002E-3</v>
      </c>
      <c r="S28" s="183">
        <v>9.2246999999999996E-2</v>
      </c>
      <c r="T28" s="143">
        <v>3.7959999999999999E-3</v>
      </c>
      <c r="U28" s="143">
        <v>5.4299999999999997E-4</v>
      </c>
      <c r="V28" s="183">
        <v>5.4406000000000003E-2</v>
      </c>
      <c r="W28" s="143">
        <v>3.1112999999999998E-2</v>
      </c>
      <c r="X28" s="143">
        <v>1.289E-3</v>
      </c>
      <c r="Y28" s="143">
        <v>1.4469999999999999E-3</v>
      </c>
      <c r="Z28" s="143">
        <v>1.1310000000000001E-3</v>
      </c>
      <c r="AA28" s="143">
        <v>1.212E-3</v>
      </c>
      <c r="AB28" s="143">
        <v>5.0790000000000002E-3</v>
      </c>
      <c r="AC28" s="143">
        <v>3.0000000000000001E-5</v>
      </c>
      <c r="AD28" s="143">
        <v>6.0000000000000002E-6</v>
      </c>
      <c r="AE28" s="60"/>
      <c r="AF28" s="183">
        <v>2601.9426589999998</v>
      </c>
      <c r="AG28" s="143" t="s">
        <v>432</v>
      </c>
      <c r="AH28" s="143" t="s">
        <v>431</v>
      </c>
      <c r="AI28" s="183">
        <v>3.7274790000000002</v>
      </c>
      <c r="AJ28" s="143" t="s">
        <v>432</v>
      </c>
      <c r="AK28" s="143" t="s">
        <v>432</v>
      </c>
      <c r="AL28" s="49" t="s">
        <v>49</v>
      </c>
    </row>
    <row r="29" spans="1:38" s="2" customFormat="1" ht="26.25" customHeight="1" thickBot="1" x14ac:dyDescent="0.25">
      <c r="A29" s="70" t="s">
        <v>78</v>
      </c>
      <c r="B29" s="70" t="s">
        <v>83</v>
      </c>
      <c r="C29" s="71" t="s">
        <v>84</v>
      </c>
      <c r="D29" s="72"/>
      <c r="E29" s="183">
        <v>4.1504640000000004</v>
      </c>
      <c r="F29" s="183">
        <v>0.140236</v>
      </c>
      <c r="G29" s="143">
        <v>2.4949999999999998E-3</v>
      </c>
      <c r="H29" s="143">
        <v>4.777E-3</v>
      </c>
      <c r="I29" s="143">
        <v>7.3613999999999999E-2</v>
      </c>
      <c r="J29" s="143">
        <v>7.3613999999999999E-2</v>
      </c>
      <c r="K29" s="143">
        <v>7.3613999999999999E-2</v>
      </c>
      <c r="L29" s="143">
        <v>4.9286999999999997E-2</v>
      </c>
      <c r="M29" s="183">
        <v>1.035582</v>
      </c>
      <c r="N29" s="193">
        <v>9.6000000000000002E-5</v>
      </c>
      <c r="O29" s="143">
        <v>6.7900000000000002E-4</v>
      </c>
      <c r="P29" s="143">
        <v>1.0120000000000001E-3</v>
      </c>
      <c r="Q29" s="143">
        <v>1.9000000000000001E-5</v>
      </c>
      <c r="R29" s="143">
        <v>4.4339999999999996E-3</v>
      </c>
      <c r="S29" s="143">
        <v>0.115233</v>
      </c>
      <c r="T29" s="143">
        <v>4.7190000000000001E-3</v>
      </c>
      <c r="U29" s="143">
        <v>6.8499999999999995E-4</v>
      </c>
      <c r="V29" s="183">
        <v>6.9494E-2</v>
      </c>
      <c r="W29" s="143">
        <v>4.5304999999999998E-2</v>
      </c>
      <c r="X29" s="143">
        <v>8.1899999999999996E-4</v>
      </c>
      <c r="Y29" s="143">
        <v>4.9569999999999996E-3</v>
      </c>
      <c r="Z29" s="143">
        <v>5.5389999999999997E-3</v>
      </c>
      <c r="AA29" s="143">
        <v>1.273E-3</v>
      </c>
      <c r="AB29" s="143">
        <v>1.2587999999999998E-2</v>
      </c>
      <c r="AC29" s="143">
        <v>3.8000000000000002E-5</v>
      </c>
      <c r="AD29" s="143">
        <v>7.9999999999999996E-6</v>
      </c>
      <c r="AE29" s="60"/>
      <c r="AF29" s="183">
        <v>8058.6360789999999</v>
      </c>
      <c r="AG29" s="143" t="s">
        <v>432</v>
      </c>
      <c r="AH29" s="143" t="s">
        <v>431</v>
      </c>
      <c r="AI29" s="183">
        <v>0.40080199999999999</v>
      </c>
      <c r="AJ29" s="143" t="s">
        <v>432</v>
      </c>
      <c r="AK29" s="143" t="s">
        <v>432</v>
      </c>
      <c r="AL29" s="49" t="s">
        <v>49</v>
      </c>
    </row>
    <row r="30" spans="1:38" s="2" customFormat="1" ht="26.25" customHeight="1" thickBot="1" x14ac:dyDescent="0.25">
      <c r="A30" s="70" t="s">
        <v>78</v>
      </c>
      <c r="B30" s="70" t="s">
        <v>85</v>
      </c>
      <c r="C30" s="71" t="s">
        <v>86</v>
      </c>
      <c r="D30" s="72"/>
      <c r="E30" s="183">
        <v>1.5108E-2</v>
      </c>
      <c r="F30" s="183">
        <v>7.2776999999999994E-2</v>
      </c>
      <c r="G30" s="183">
        <v>2.5999999999999998E-5</v>
      </c>
      <c r="H30" s="143">
        <v>1.13E-4</v>
      </c>
      <c r="I30" s="183">
        <v>1.0089999999999999E-3</v>
      </c>
      <c r="J30" s="183">
        <v>1.0089999999999999E-3</v>
      </c>
      <c r="K30" s="183">
        <v>1.0089999999999999E-3</v>
      </c>
      <c r="L30" s="183">
        <v>1.73E-4</v>
      </c>
      <c r="M30" s="183">
        <v>0.53605599999999998</v>
      </c>
      <c r="N30" s="149">
        <v>3.9999999999999998E-6</v>
      </c>
      <c r="O30" s="149">
        <v>8.7000000000000001E-5</v>
      </c>
      <c r="P30" s="143">
        <v>1.9000000000000001E-5</v>
      </c>
      <c r="Q30" s="143">
        <v>9.9999999999999995E-7</v>
      </c>
      <c r="R30" s="183">
        <v>3.77E-4</v>
      </c>
      <c r="S30" s="183">
        <v>1.4697E-2</v>
      </c>
      <c r="T30" s="143">
        <v>6.0700000000000001E-4</v>
      </c>
      <c r="U30" s="143">
        <v>8.6000000000000003E-5</v>
      </c>
      <c r="V30" s="183">
        <v>8.5719999999999998E-3</v>
      </c>
      <c r="W30" s="183">
        <v>1.191E-3</v>
      </c>
      <c r="X30" s="143">
        <v>2.0000000000000002E-5</v>
      </c>
      <c r="Y30" s="143">
        <v>2.8E-5</v>
      </c>
      <c r="Z30" s="143">
        <v>1.4E-5</v>
      </c>
      <c r="AA30" s="143">
        <v>3.1999999999999999E-5</v>
      </c>
      <c r="AB30" s="143">
        <v>9.4000000000000008E-5</v>
      </c>
      <c r="AC30" s="143">
        <v>9.9999999999999995E-7</v>
      </c>
      <c r="AD30" s="143">
        <v>9.9999999999999995E-7</v>
      </c>
      <c r="AE30" s="60"/>
      <c r="AF30" s="183">
        <v>98.141445000000004</v>
      </c>
      <c r="AG30" s="143" t="s">
        <v>432</v>
      </c>
      <c r="AH30" s="143" t="s">
        <v>431</v>
      </c>
      <c r="AI30" s="183">
        <v>1.054324</v>
      </c>
      <c r="AJ30" s="143" t="s">
        <v>432</v>
      </c>
      <c r="AK30" s="143" t="s">
        <v>432</v>
      </c>
      <c r="AL30" s="49" t="s">
        <v>49</v>
      </c>
    </row>
    <row r="31" spans="1:38" s="2" customFormat="1" ht="26.25" customHeight="1" thickBot="1" x14ac:dyDescent="0.25">
      <c r="A31" s="70" t="s">
        <v>78</v>
      </c>
      <c r="B31" s="70" t="s">
        <v>87</v>
      </c>
      <c r="C31" s="71" t="s">
        <v>88</v>
      </c>
      <c r="D31" s="72"/>
      <c r="E31" s="143" t="s">
        <v>432</v>
      </c>
      <c r="F31" s="183">
        <v>0.28147499999999998</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3">
        <v>9.5324000000000006E-2</v>
      </c>
      <c r="J32" s="183">
        <v>0.17735400000000001</v>
      </c>
      <c r="K32" s="183">
        <v>0.23391799999999999</v>
      </c>
      <c r="L32" s="183">
        <v>4.1895000000000002E-2</v>
      </c>
      <c r="M32" s="143" t="s">
        <v>432</v>
      </c>
      <c r="N32" s="183">
        <v>0.24069099999999999</v>
      </c>
      <c r="O32" s="143">
        <v>1.1199999999999999E-3</v>
      </c>
      <c r="P32" s="143">
        <v>9.9999999999999995E-7</v>
      </c>
      <c r="Q32" s="143">
        <v>0</v>
      </c>
      <c r="R32" s="183">
        <v>8.9130000000000001E-2</v>
      </c>
      <c r="S32" s="183">
        <v>1.9510749999999999</v>
      </c>
      <c r="T32" s="183">
        <v>1.4133E-2</v>
      </c>
      <c r="U32" s="183">
        <v>1.9059999999999999E-3</v>
      </c>
      <c r="V32" s="183">
        <v>0.75580800000000004</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9119.0119699999996</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3">
        <v>5.1755000000000002E-2</v>
      </c>
      <c r="J33" s="183">
        <v>9.5841999999999997E-2</v>
      </c>
      <c r="K33" s="183">
        <v>0.19168399999999999</v>
      </c>
      <c r="L33" s="143">
        <v>2.032E-3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9119.0119699999996</v>
      </c>
      <c r="AL33" s="49" t="s">
        <v>413</v>
      </c>
    </row>
    <row r="34" spans="1:38" s="2" customFormat="1" ht="26.25" customHeight="1" thickBot="1" x14ac:dyDescent="0.25">
      <c r="A34" s="70" t="s">
        <v>70</v>
      </c>
      <c r="B34" s="70" t="s">
        <v>93</v>
      </c>
      <c r="C34" s="71" t="s">
        <v>94</v>
      </c>
      <c r="D34" s="72"/>
      <c r="E34" s="143">
        <v>0.99560000000000004</v>
      </c>
      <c r="F34" s="143">
        <v>8.8349999999999998E-2</v>
      </c>
      <c r="G34" s="143">
        <v>3.8000000000000002E-4</v>
      </c>
      <c r="H34" s="143">
        <v>1.3300000000000001E-4</v>
      </c>
      <c r="I34" s="143">
        <v>2.6030000000000001E-2</v>
      </c>
      <c r="J34" s="143">
        <v>2.7359999999999999E-2</v>
      </c>
      <c r="K34" s="143">
        <v>2.8879999999999999E-2</v>
      </c>
      <c r="L34" s="143">
        <v>1.6920000000000001E-2</v>
      </c>
      <c r="M34" s="143">
        <v>0.20330000000000001</v>
      </c>
      <c r="N34" s="143" t="s">
        <v>431</v>
      </c>
      <c r="O34" s="143">
        <v>1.9000000000000001E-4</v>
      </c>
      <c r="P34" s="143" t="s">
        <v>431</v>
      </c>
      <c r="Q34" s="143" t="s">
        <v>431</v>
      </c>
      <c r="R34" s="143">
        <v>9.5E-4</v>
      </c>
      <c r="S34" s="143">
        <v>3.2300000000000002E-2</v>
      </c>
      <c r="T34" s="143">
        <v>1.33E-3</v>
      </c>
      <c r="U34" s="143">
        <v>1.9000000000000001E-4</v>
      </c>
      <c r="V34" s="143">
        <v>1.9E-2</v>
      </c>
      <c r="W34" s="143" t="s">
        <v>431</v>
      </c>
      <c r="X34" s="143">
        <v>5.6999999999999998E-4</v>
      </c>
      <c r="Y34" s="143">
        <v>9.5E-4</v>
      </c>
      <c r="Z34" s="143">
        <v>6.5399999999999996E-4</v>
      </c>
      <c r="AA34" s="143">
        <v>1.4999999999999999E-4</v>
      </c>
      <c r="AB34" s="143">
        <v>2.3240000000000001E-3</v>
      </c>
      <c r="AC34" s="143" t="s">
        <v>432</v>
      </c>
      <c r="AD34" s="143" t="s">
        <v>432</v>
      </c>
      <c r="AE34" s="60"/>
      <c r="AF34" s="143">
        <v>814</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75" t="s">
        <v>430</v>
      </c>
      <c r="F35" s="175" t="s">
        <v>430</v>
      </c>
      <c r="G35" s="175" t="s">
        <v>430</v>
      </c>
      <c r="H35" s="175" t="s">
        <v>430</v>
      </c>
      <c r="I35" s="175" t="s">
        <v>430</v>
      </c>
      <c r="J35" s="175" t="s">
        <v>430</v>
      </c>
      <c r="K35" s="175" t="s">
        <v>430</v>
      </c>
      <c r="L35" s="175" t="s">
        <v>430</v>
      </c>
      <c r="M35" s="175" t="s">
        <v>430</v>
      </c>
      <c r="N35" s="175" t="s">
        <v>430</v>
      </c>
      <c r="O35" s="175" t="s">
        <v>430</v>
      </c>
      <c r="P35" s="175" t="s">
        <v>430</v>
      </c>
      <c r="Q35" s="175" t="s">
        <v>430</v>
      </c>
      <c r="R35" s="175" t="s">
        <v>430</v>
      </c>
      <c r="S35" s="175" t="s">
        <v>430</v>
      </c>
      <c r="T35" s="175" t="s">
        <v>430</v>
      </c>
      <c r="U35" s="175" t="s">
        <v>430</v>
      </c>
      <c r="V35" s="175" t="s">
        <v>430</v>
      </c>
      <c r="W35" s="175" t="s">
        <v>430</v>
      </c>
      <c r="X35" s="175" t="s">
        <v>430</v>
      </c>
      <c r="Y35" s="175" t="s">
        <v>430</v>
      </c>
      <c r="Z35" s="175" t="s">
        <v>430</v>
      </c>
      <c r="AA35" s="175" t="s">
        <v>430</v>
      </c>
      <c r="AB35" s="175" t="s">
        <v>430</v>
      </c>
      <c r="AC35" s="175" t="s">
        <v>430</v>
      </c>
      <c r="AD35" s="175" t="s">
        <v>430</v>
      </c>
      <c r="AE35" s="60"/>
      <c r="AF35" s="175" t="s">
        <v>430</v>
      </c>
      <c r="AG35" s="175" t="s">
        <v>430</v>
      </c>
      <c r="AH35" s="175" t="s">
        <v>430</v>
      </c>
      <c r="AI35" s="175" t="s">
        <v>430</v>
      </c>
      <c r="AJ35" s="175" t="s">
        <v>430</v>
      </c>
      <c r="AK35" s="175" t="s">
        <v>430</v>
      </c>
      <c r="AL35" s="49" t="s">
        <v>49</v>
      </c>
    </row>
    <row r="36" spans="1:38" s="2" customFormat="1" ht="26.25" customHeight="1" thickBot="1" x14ac:dyDescent="0.25">
      <c r="A36" s="70" t="s">
        <v>95</v>
      </c>
      <c r="B36" s="70" t="s">
        <v>98</v>
      </c>
      <c r="C36" s="71" t="s">
        <v>99</v>
      </c>
      <c r="D36" s="72"/>
      <c r="E36" s="183">
        <v>0.50395999999999996</v>
      </c>
      <c r="F36" s="183">
        <v>5.5086000000000003E-2</v>
      </c>
      <c r="G36" s="183">
        <v>1.2795000000000001E-2</v>
      </c>
      <c r="H36" s="183" t="s">
        <v>431</v>
      </c>
      <c r="I36" s="183">
        <v>1.09E-2</v>
      </c>
      <c r="J36" s="183">
        <v>1.1539000000000001E-2</v>
      </c>
      <c r="K36" s="183">
        <v>1.1539000000000001E-2</v>
      </c>
      <c r="L36" s="183">
        <v>3.0709999999999999E-3</v>
      </c>
      <c r="M36" s="183">
        <v>0.164885</v>
      </c>
      <c r="N36" s="143">
        <v>8.3100000000000003E-4</v>
      </c>
      <c r="O36" s="143">
        <v>6.3999999999999997E-5</v>
      </c>
      <c r="P36" s="143">
        <v>1.92E-4</v>
      </c>
      <c r="Q36" s="143">
        <v>2.5599999999999999E-4</v>
      </c>
      <c r="R36" s="143">
        <v>3.2000000000000003E-4</v>
      </c>
      <c r="S36" s="143">
        <v>5.6280000000000002E-3</v>
      </c>
      <c r="T36" s="143">
        <v>6.3949999999999996E-3</v>
      </c>
      <c r="U36" s="143">
        <v>6.4000000000000005E-4</v>
      </c>
      <c r="V36" s="143">
        <v>7.6740000000000003E-3</v>
      </c>
      <c r="W36" s="143">
        <v>8.3100000000000003E-4</v>
      </c>
      <c r="X36" s="183" t="s">
        <v>431</v>
      </c>
      <c r="Y36" s="183" t="s">
        <v>431</v>
      </c>
      <c r="Z36" s="143" t="s">
        <v>431</v>
      </c>
      <c r="AA36" s="143" t="s">
        <v>431</v>
      </c>
      <c r="AB36" s="183" t="s">
        <v>431</v>
      </c>
      <c r="AC36" s="143">
        <v>5.1199999999999998E-4</v>
      </c>
      <c r="AD36" s="143">
        <v>2.43E-4</v>
      </c>
      <c r="AE36" s="60"/>
      <c r="AF36" s="72">
        <v>279.94389999999999</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75" t="s">
        <v>430</v>
      </c>
      <c r="F37" s="175" t="s">
        <v>430</v>
      </c>
      <c r="G37" s="175" t="s">
        <v>430</v>
      </c>
      <c r="H37" s="175" t="s">
        <v>430</v>
      </c>
      <c r="I37" s="175" t="s">
        <v>430</v>
      </c>
      <c r="J37" s="175" t="s">
        <v>430</v>
      </c>
      <c r="K37" s="175" t="s">
        <v>430</v>
      </c>
      <c r="L37" s="175" t="s">
        <v>430</v>
      </c>
      <c r="M37" s="175" t="s">
        <v>430</v>
      </c>
      <c r="N37" s="175" t="s">
        <v>430</v>
      </c>
      <c r="O37" s="175" t="s">
        <v>430</v>
      </c>
      <c r="P37" s="175" t="s">
        <v>430</v>
      </c>
      <c r="Q37" s="175" t="s">
        <v>430</v>
      </c>
      <c r="R37" s="175" t="s">
        <v>430</v>
      </c>
      <c r="S37" s="175" t="s">
        <v>430</v>
      </c>
      <c r="T37" s="175" t="s">
        <v>430</v>
      </c>
      <c r="U37" s="175" t="s">
        <v>430</v>
      </c>
      <c r="V37" s="175" t="s">
        <v>430</v>
      </c>
      <c r="W37" s="175" t="s">
        <v>430</v>
      </c>
      <c r="X37" s="175" t="s">
        <v>430</v>
      </c>
      <c r="Y37" s="175" t="s">
        <v>430</v>
      </c>
      <c r="Z37" s="175" t="s">
        <v>430</v>
      </c>
      <c r="AA37" s="175" t="s">
        <v>430</v>
      </c>
      <c r="AB37" s="175" t="s">
        <v>430</v>
      </c>
      <c r="AC37" s="175" t="s">
        <v>430</v>
      </c>
      <c r="AD37" s="175" t="s">
        <v>430</v>
      </c>
      <c r="AE37" s="60"/>
      <c r="AF37" s="175" t="s">
        <v>430</v>
      </c>
      <c r="AG37" s="175" t="s">
        <v>430</v>
      </c>
      <c r="AH37" s="175" t="s">
        <v>430</v>
      </c>
      <c r="AI37" s="175" t="s">
        <v>430</v>
      </c>
      <c r="AJ37" s="175" t="s">
        <v>430</v>
      </c>
      <c r="AK37" s="175" t="s">
        <v>430</v>
      </c>
      <c r="AL37" s="49" t="s">
        <v>49</v>
      </c>
    </row>
    <row r="38" spans="1:38" s="2" customFormat="1" ht="26.25" customHeight="1" thickBot="1" x14ac:dyDescent="0.25">
      <c r="A38" s="70" t="s">
        <v>70</v>
      </c>
      <c r="B38" s="70" t="s">
        <v>101</v>
      </c>
      <c r="C38" s="71" t="s">
        <v>102</v>
      </c>
      <c r="D38" s="77"/>
      <c r="E38" s="175" t="s">
        <v>430</v>
      </c>
      <c r="F38" s="175" t="s">
        <v>430</v>
      </c>
      <c r="G38" s="175" t="s">
        <v>430</v>
      </c>
      <c r="H38" s="175" t="s">
        <v>430</v>
      </c>
      <c r="I38" s="175" t="s">
        <v>430</v>
      </c>
      <c r="J38" s="175" t="s">
        <v>430</v>
      </c>
      <c r="K38" s="175" t="s">
        <v>430</v>
      </c>
      <c r="L38" s="175" t="s">
        <v>430</v>
      </c>
      <c r="M38" s="175" t="s">
        <v>430</v>
      </c>
      <c r="N38" s="175" t="s">
        <v>430</v>
      </c>
      <c r="O38" s="175" t="s">
        <v>430</v>
      </c>
      <c r="P38" s="175" t="s">
        <v>430</v>
      </c>
      <c r="Q38" s="175" t="s">
        <v>430</v>
      </c>
      <c r="R38" s="175" t="s">
        <v>430</v>
      </c>
      <c r="S38" s="175" t="s">
        <v>430</v>
      </c>
      <c r="T38" s="175" t="s">
        <v>430</v>
      </c>
      <c r="U38" s="175" t="s">
        <v>430</v>
      </c>
      <c r="V38" s="175" t="s">
        <v>430</v>
      </c>
      <c r="W38" s="175" t="s">
        <v>430</v>
      </c>
      <c r="X38" s="175" t="s">
        <v>430</v>
      </c>
      <c r="Y38" s="175" t="s">
        <v>430</v>
      </c>
      <c r="Z38" s="175" t="s">
        <v>430</v>
      </c>
      <c r="AA38" s="175" t="s">
        <v>430</v>
      </c>
      <c r="AB38" s="175" t="s">
        <v>430</v>
      </c>
      <c r="AC38" s="175" t="s">
        <v>430</v>
      </c>
      <c r="AD38" s="175" t="s">
        <v>430</v>
      </c>
      <c r="AE38" s="60"/>
      <c r="AF38" s="175" t="s">
        <v>430</v>
      </c>
      <c r="AG38" s="175" t="s">
        <v>430</v>
      </c>
      <c r="AH38" s="175" t="s">
        <v>430</v>
      </c>
      <c r="AI38" s="175" t="s">
        <v>430</v>
      </c>
      <c r="AJ38" s="175" t="s">
        <v>430</v>
      </c>
      <c r="AK38" s="175" t="s">
        <v>430</v>
      </c>
      <c r="AL38" s="49" t="s">
        <v>49</v>
      </c>
    </row>
    <row r="39" spans="1:38" s="2" customFormat="1" ht="26.25" customHeight="1" thickBot="1" x14ac:dyDescent="0.25">
      <c r="A39" s="70" t="s">
        <v>103</v>
      </c>
      <c r="B39" s="70" t="s">
        <v>104</v>
      </c>
      <c r="C39" s="71" t="s">
        <v>390</v>
      </c>
      <c r="D39" s="72"/>
      <c r="E39" s="143">
        <v>0.30681000000000003</v>
      </c>
      <c r="F39" s="143">
        <v>7.1780999999999998E-2</v>
      </c>
      <c r="G39" s="143">
        <v>6.9221000000000005E-2</v>
      </c>
      <c r="H39" s="143">
        <v>2.9257999999999999E-2</v>
      </c>
      <c r="I39" s="143">
        <v>0.28128300000000001</v>
      </c>
      <c r="J39" s="143">
        <v>0.31072699999999998</v>
      </c>
      <c r="K39" s="143">
        <v>0.387513</v>
      </c>
      <c r="L39" s="143">
        <v>7.9407000000000005E-2</v>
      </c>
      <c r="M39" s="143">
        <v>0.87012599999999996</v>
      </c>
      <c r="N39" s="143">
        <v>8.7117399999999998E-2</v>
      </c>
      <c r="O39" s="143">
        <v>2.5707E-3</v>
      </c>
      <c r="P39" s="143">
        <v>8.5539999999999998E-4</v>
      </c>
      <c r="Q39" s="143">
        <v>6.6464999999999996E-3</v>
      </c>
      <c r="R39" s="143">
        <v>2.14202E-2</v>
      </c>
      <c r="S39" s="143">
        <v>6.4951999999999996E-3</v>
      </c>
      <c r="T39" s="143">
        <v>2.68265E-2</v>
      </c>
      <c r="U39" s="143">
        <v>3.1900000000000003E-5</v>
      </c>
      <c r="V39" s="143">
        <v>0.1455304</v>
      </c>
      <c r="W39" s="143">
        <v>4.6242999999999999E-2</v>
      </c>
      <c r="X39" s="143">
        <v>5.1480600000000001E-2</v>
      </c>
      <c r="Y39" s="143">
        <v>6.8155400000000005E-2</v>
      </c>
      <c r="Z39" s="143">
        <v>2.6071400000000002E-2</v>
      </c>
      <c r="AA39" s="143">
        <v>2.5478399999999998E-2</v>
      </c>
      <c r="AB39" s="143">
        <v>0.1711858</v>
      </c>
      <c r="AC39" s="143">
        <v>4.2420000000000001E-3</v>
      </c>
      <c r="AD39" s="143">
        <v>0.178233</v>
      </c>
      <c r="AE39" s="60"/>
      <c r="AF39" s="72">
        <v>219.81661499999998</v>
      </c>
      <c r="AG39" s="72">
        <v>52.348333999999994</v>
      </c>
      <c r="AH39" s="72">
        <v>2904.47</v>
      </c>
      <c r="AI39" s="72">
        <v>862.97272583333324</v>
      </c>
      <c r="AJ39" s="72">
        <v>33.119539340000003</v>
      </c>
      <c r="AK39" s="143" t="s">
        <v>432</v>
      </c>
      <c r="AL39" s="49" t="s">
        <v>49</v>
      </c>
    </row>
    <row r="40" spans="1:38" s="2" customFormat="1" ht="26.25" customHeight="1" thickBot="1" x14ac:dyDescent="0.25">
      <c r="A40" s="70" t="s">
        <v>70</v>
      </c>
      <c r="B40" s="70" t="s">
        <v>105</v>
      </c>
      <c r="C40" s="71" t="s">
        <v>391</v>
      </c>
      <c r="D40" s="72"/>
      <c r="E40" s="143">
        <v>0.24202399999999999</v>
      </c>
      <c r="F40" s="143">
        <v>0.14308999999999999</v>
      </c>
      <c r="G40" s="143">
        <v>1.03E-4</v>
      </c>
      <c r="H40" s="143">
        <v>6.0999999999999999E-5</v>
      </c>
      <c r="I40" s="143">
        <v>1.7469999999999999E-2</v>
      </c>
      <c r="J40" s="143">
        <v>1.7469999999999999E-2</v>
      </c>
      <c r="K40" s="143">
        <v>1.7469999999999999E-2</v>
      </c>
      <c r="L40" s="143">
        <v>9.7269999999999995E-3</v>
      </c>
      <c r="M40" s="143">
        <v>0.40225300000000003</v>
      </c>
      <c r="N40" s="143">
        <v>2.6129999999999999E-3</v>
      </c>
      <c r="O40" s="143">
        <v>7.8999999999999996E-5</v>
      </c>
      <c r="P40" s="143" t="s">
        <v>431</v>
      </c>
      <c r="Q40" s="143" t="s">
        <v>447</v>
      </c>
      <c r="R40" s="143">
        <v>3.9500000000000001E-4</v>
      </c>
      <c r="S40" s="143">
        <v>1.3419E-2</v>
      </c>
      <c r="T40" s="143">
        <v>5.53E-4</v>
      </c>
      <c r="U40" s="143">
        <v>7.8999999999999996E-5</v>
      </c>
      <c r="V40" s="143">
        <v>7.8930000000000007E-3</v>
      </c>
      <c r="W40" s="143" t="s">
        <v>431</v>
      </c>
      <c r="X40" s="143">
        <v>2.42E-4</v>
      </c>
      <c r="Y40" s="143">
        <v>3.8900000000000002E-4</v>
      </c>
      <c r="Z40" s="143" t="s">
        <v>431</v>
      </c>
      <c r="AA40" s="143" t="s">
        <v>431</v>
      </c>
      <c r="AB40" s="143">
        <v>6.3100000000000005E-4</v>
      </c>
      <c r="AC40" s="143" t="s">
        <v>432</v>
      </c>
      <c r="AD40" s="143" t="s">
        <v>432</v>
      </c>
      <c r="AE40" s="60"/>
      <c r="AF40" s="72">
        <v>336.02499999999998</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4.8964189999999999</v>
      </c>
      <c r="F41" s="183">
        <v>3.3689520000000002</v>
      </c>
      <c r="G41" s="183">
        <v>0.36374200000000001</v>
      </c>
      <c r="H41" s="183">
        <v>4.4868999999999999E-2</v>
      </c>
      <c r="I41" s="183">
        <v>2.229638</v>
      </c>
      <c r="J41" s="183">
        <v>2.316138</v>
      </c>
      <c r="K41" s="183">
        <v>2.5135450000000001</v>
      </c>
      <c r="L41" s="183">
        <v>0.88041499999999995</v>
      </c>
      <c r="M41" s="183">
        <v>67.21472</v>
      </c>
      <c r="N41" s="183">
        <v>2.6612719999999999</v>
      </c>
      <c r="O41" s="183">
        <v>0.26977200000000001</v>
      </c>
      <c r="P41" s="183">
        <v>6.9752999999999996E-2</v>
      </c>
      <c r="Q41" s="183">
        <v>4.9456E-2</v>
      </c>
      <c r="R41" s="183">
        <v>0.35460900000000001</v>
      </c>
      <c r="S41" s="183">
        <v>9.7364000000000006E-2</v>
      </c>
      <c r="T41" s="183">
        <v>3.5652000000000003E-2</v>
      </c>
      <c r="U41" s="183">
        <v>8.0180000000000008E-3</v>
      </c>
      <c r="V41" s="183">
        <v>7.8184969999999998</v>
      </c>
      <c r="W41" s="183">
        <v>0.92336200000000002</v>
      </c>
      <c r="X41" s="183">
        <v>0.83140099999999995</v>
      </c>
      <c r="Y41" s="183">
        <v>0.72835399999999995</v>
      </c>
      <c r="Z41" s="183">
        <v>0.55929499999999999</v>
      </c>
      <c r="AA41" s="183">
        <v>0.89261199999999996</v>
      </c>
      <c r="AB41" s="183">
        <v>3.011663</v>
      </c>
      <c r="AC41" s="143">
        <v>0.15851799999999999</v>
      </c>
      <c r="AD41" s="143">
        <v>3.9327000000000001E-2</v>
      </c>
      <c r="AE41" s="60"/>
      <c r="AF41" s="184">
        <v>435</v>
      </c>
      <c r="AG41" s="143">
        <v>229</v>
      </c>
      <c r="AH41" s="143">
        <v>2079</v>
      </c>
      <c r="AI41" s="72">
        <v>15133</v>
      </c>
      <c r="AJ41" s="184">
        <v>402.7</v>
      </c>
      <c r="AK41" s="143" t="s">
        <v>432</v>
      </c>
      <c r="AL41" s="49" t="s">
        <v>49</v>
      </c>
    </row>
    <row r="42" spans="1:38" s="2" customFormat="1" ht="26.25" customHeight="1" thickBot="1" x14ac:dyDescent="0.25">
      <c r="A42" s="70" t="s">
        <v>70</v>
      </c>
      <c r="B42" s="70" t="s">
        <v>107</v>
      </c>
      <c r="C42" s="71" t="s">
        <v>108</v>
      </c>
      <c r="D42" s="72"/>
      <c r="E42" s="143">
        <v>6.5129000000000006E-2</v>
      </c>
      <c r="F42" s="143">
        <v>0.44067299999999998</v>
      </c>
      <c r="G42" s="143">
        <v>6.0999999999999999E-5</v>
      </c>
      <c r="H42" s="143">
        <v>2.4000000000000001E-5</v>
      </c>
      <c r="I42" s="143">
        <v>1.0008E-2</v>
      </c>
      <c r="J42" s="143">
        <v>1.0008E-2</v>
      </c>
      <c r="K42" s="143">
        <v>1.0008E-2</v>
      </c>
      <c r="L42" s="143">
        <v>2.2539999999999999E-3</v>
      </c>
      <c r="M42" s="143">
        <v>2.4780850000000001</v>
      </c>
      <c r="N42" s="143">
        <v>1.7788999999999999E-2</v>
      </c>
      <c r="O42" s="143">
        <v>5.0000000000000002E-5</v>
      </c>
      <c r="P42" s="143" t="s">
        <v>431</v>
      </c>
      <c r="Q42" s="143" t="s">
        <v>431</v>
      </c>
      <c r="R42" s="143">
        <v>2.5000000000000001E-4</v>
      </c>
      <c r="S42" s="143">
        <v>8.5000000000000006E-3</v>
      </c>
      <c r="T42" s="143">
        <v>3.5E-4</v>
      </c>
      <c r="U42" s="143">
        <v>5.0000000000000002E-5</v>
      </c>
      <c r="V42" s="143">
        <v>5.0000000000000001E-3</v>
      </c>
      <c r="W42" s="143" t="s">
        <v>431</v>
      </c>
      <c r="X42" s="143">
        <v>1.85E-4</v>
      </c>
      <c r="Y42" s="143">
        <v>2.1499999999999999E-4</v>
      </c>
      <c r="Z42" s="143" t="s">
        <v>431</v>
      </c>
      <c r="AA42" s="143" t="s">
        <v>431</v>
      </c>
      <c r="AB42" s="72">
        <v>4.0000000000000002E-4</v>
      </c>
      <c r="AC42" s="143" t="s">
        <v>432</v>
      </c>
      <c r="AD42" s="143" t="s">
        <v>432</v>
      </c>
      <c r="AE42" s="60"/>
      <c r="AF42" s="143">
        <v>217.51999999999998</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8.4822999999999996E-2</v>
      </c>
      <c r="F43" s="143">
        <v>1.3627999999999999E-2</v>
      </c>
      <c r="G43" s="143">
        <v>4.7694E-2</v>
      </c>
      <c r="H43" s="143">
        <v>3.7980000000000002E-3</v>
      </c>
      <c r="I43" s="143">
        <v>8.1947000000000006E-2</v>
      </c>
      <c r="J43" s="143">
        <v>9.5894999999999994E-2</v>
      </c>
      <c r="K43" s="143">
        <v>0.133662</v>
      </c>
      <c r="L43" s="143">
        <v>2.2825000000000002E-2</v>
      </c>
      <c r="M43" s="143">
        <v>0.22287199999999999</v>
      </c>
      <c r="N43" s="143">
        <v>2.88455E-2</v>
      </c>
      <c r="O43" s="143">
        <v>1.5931000000000001E-3</v>
      </c>
      <c r="P43" s="143">
        <v>4.705E-4</v>
      </c>
      <c r="Q43" s="143">
        <v>3.761E-3</v>
      </c>
      <c r="R43" s="143">
        <v>9.7672000000000002E-3</v>
      </c>
      <c r="S43" s="143">
        <v>3.2309999999999999E-3</v>
      </c>
      <c r="T43" s="143">
        <v>1.0014199999999999E-2</v>
      </c>
      <c r="U43" s="143">
        <v>2.3600000000000001E-5</v>
      </c>
      <c r="V43" s="143">
        <v>4.5946500000000001E-2</v>
      </c>
      <c r="W43" s="143">
        <v>4.0619999999999996E-3</v>
      </c>
      <c r="X43" s="143">
        <v>7.8472000000000004E-3</v>
      </c>
      <c r="Y43" s="143">
        <v>1.01473E-2</v>
      </c>
      <c r="Z43" s="143">
        <v>4.0842999999999999E-3</v>
      </c>
      <c r="AA43" s="143">
        <v>3.7502999999999998E-3</v>
      </c>
      <c r="AB43" s="143">
        <v>2.5829100000000001E-2</v>
      </c>
      <c r="AC43" s="143">
        <v>4.6500000000000003E-4</v>
      </c>
      <c r="AD43" s="143">
        <v>3.32E-2</v>
      </c>
      <c r="AE43" s="60"/>
      <c r="AF43" s="72">
        <v>143.54304185999999</v>
      </c>
      <c r="AG43" s="72">
        <v>19.90118</v>
      </c>
      <c r="AH43" s="72">
        <v>325.07</v>
      </c>
      <c r="AI43" s="72">
        <v>115.06594593333334</v>
      </c>
      <c r="AJ43" s="143" t="s">
        <v>432</v>
      </c>
      <c r="AK43" s="143" t="s">
        <v>432</v>
      </c>
      <c r="AL43" s="49" t="s">
        <v>49</v>
      </c>
    </row>
    <row r="44" spans="1:38" s="2" customFormat="1" ht="26.25" customHeight="1" thickBot="1" x14ac:dyDescent="0.25">
      <c r="A44" s="70" t="s">
        <v>70</v>
      </c>
      <c r="B44" s="70" t="s">
        <v>111</v>
      </c>
      <c r="C44" s="71" t="s">
        <v>112</v>
      </c>
      <c r="D44" s="72"/>
      <c r="E44" s="143">
        <v>3.3049309999999998</v>
      </c>
      <c r="F44" s="143">
        <v>0.34488799999999997</v>
      </c>
      <c r="G44" s="183">
        <v>1.923E-3</v>
      </c>
      <c r="H44" s="143">
        <v>7.6800000000000002E-4</v>
      </c>
      <c r="I44" s="143">
        <v>0.183417</v>
      </c>
      <c r="J44" s="143">
        <v>0.183417</v>
      </c>
      <c r="K44" s="143">
        <v>0.183417</v>
      </c>
      <c r="L44" s="143">
        <v>0.106498</v>
      </c>
      <c r="M44" s="143">
        <v>1.318157</v>
      </c>
      <c r="N44" s="143">
        <v>1.4270000000000001E-3</v>
      </c>
      <c r="O44" s="143">
        <v>9.6100000000000005E-4</v>
      </c>
      <c r="P44" s="143" t="s">
        <v>431</v>
      </c>
      <c r="Q44" s="143" t="s">
        <v>431</v>
      </c>
      <c r="R44" s="143">
        <v>4.8069999999999996E-3</v>
      </c>
      <c r="S44" s="143">
        <v>0.163438</v>
      </c>
      <c r="T44" s="143">
        <v>6.7299999999999999E-3</v>
      </c>
      <c r="U44" s="143">
        <v>9.6100000000000005E-4</v>
      </c>
      <c r="V44" s="143">
        <v>9.6140000000000003E-2</v>
      </c>
      <c r="W44" s="143" t="s">
        <v>431</v>
      </c>
      <c r="X44" s="143">
        <v>2.8869999999999998E-3</v>
      </c>
      <c r="Y44" s="143">
        <v>4.8040000000000001E-3</v>
      </c>
      <c r="Z44" s="143" t="s">
        <v>431</v>
      </c>
      <c r="AA44" s="143" t="s">
        <v>431</v>
      </c>
      <c r="AB44" s="143">
        <v>7.6909999999999999E-3</v>
      </c>
      <c r="AC44" s="143" t="s">
        <v>432</v>
      </c>
      <c r="AD44" s="143" t="s">
        <v>432</v>
      </c>
      <c r="AE44" s="60"/>
      <c r="AF44" s="72">
        <v>4053.4580000000001</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5.441E-2</v>
      </c>
      <c r="F45" s="143">
        <v>2.1220000000000002E-3</v>
      </c>
      <c r="G45" s="143">
        <v>1.3860000000000001E-3</v>
      </c>
      <c r="H45" s="143" t="s">
        <v>431</v>
      </c>
      <c r="I45" s="143">
        <v>9.7999999999999997E-4</v>
      </c>
      <c r="J45" s="143">
        <v>1.049E-3</v>
      </c>
      <c r="K45" s="143">
        <v>1.049E-3</v>
      </c>
      <c r="L45" s="143">
        <v>3.01E-4</v>
      </c>
      <c r="M45" s="143">
        <v>5.7019999999999996E-3</v>
      </c>
      <c r="N45" s="143">
        <v>9.0000000000000006E-5</v>
      </c>
      <c r="O45" s="143">
        <v>6.9999999999999999E-6</v>
      </c>
      <c r="P45" s="143">
        <v>2.0999999999999999E-5</v>
      </c>
      <c r="Q45" s="143">
        <v>2.8E-5</v>
      </c>
      <c r="R45" s="143">
        <v>3.4999999999999997E-5</v>
      </c>
      <c r="S45" s="143">
        <v>6.0999999999999997E-4</v>
      </c>
      <c r="T45" s="143">
        <v>6.9300000000000004E-4</v>
      </c>
      <c r="U45" s="143">
        <v>6.8999999999999997E-5</v>
      </c>
      <c r="V45" s="143">
        <v>8.3199999999999995E-4</v>
      </c>
      <c r="W45" s="143">
        <v>9.0000000000000006E-5</v>
      </c>
      <c r="X45" s="143" t="s">
        <v>431</v>
      </c>
      <c r="Y45" s="143" t="s">
        <v>431</v>
      </c>
      <c r="Z45" s="143" t="s">
        <v>431</v>
      </c>
      <c r="AA45" s="143" t="s">
        <v>431</v>
      </c>
      <c r="AB45" s="143" t="s">
        <v>431</v>
      </c>
      <c r="AC45" s="143">
        <v>5.5000000000000002E-5</v>
      </c>
      <c r="AD45" s="143">
        <v>2.5999999999999998E-5</v>
      </c>
      <c r="AE45" s="60"/>
      <c r="AF45" s="72">
        <v>29.236000000000001</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433</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t="s">
        <v>432</v>
      </c>
      <c r="F49" s="143" t="s">
        <v>432</v>
      </c>
      <c r="G49" s="143">
        <v>9.0000000000000002E-6</v>
      </c>
      <c r="H49" s="143" t="s">
        <v>431</v>
      </c>
      <c r="I49" s="143">
        <v>1.8E-5</v>
      </c>
      <c r="J49" s="143">
        <v>4.3000000000000002E-5</v>
      </c>
      <c r="K49" s="143">
        <v>1.03E-4</v>
      </c>
      <c r="L49" s="143">
        <v>9.0000000000000002E-6</v>
      </c>
      <c r="M49" s="143">
        <v>1.2E-5</v>
      </c>
      <c r="N49" s="143" t="s">
        <v>432</v>
      </c>
      <c r="O49" s="143" t="s">
        <v>432</v>
      </c>
      <c r="P49" s="143" t="s">
        <v>432</v>
      </c>
      <c r="Q49" s="143" t="s">
        <v>432</v>
      </c>
      <c r="R49" s="143">
        <v>2.5959999999999998E-3</v>
      </c>
      <c r="S49" s="143" t="s">
        <v>432</v>
      </c>
      <c r="T49" s="143">
        <v>3.8999999999999999E-5</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c r="AL49" s="49" t="s">
        <v>125</v>
      </c>
    </row>
    <row r="50" spans="1:38" s="2" customFormat="1" ht="26.25" customHeight="1" thickBot="1" x14ac:dyDescent="0.25">
      <c r="A50" s="70" t="s">
        <v>119</v>
      </c>
      <c r="B50" s="70" t="s">
        <v>126</v>
      </c>
      <c r="C50" s="71" t="s">
        <v>127</v>
      </c>
      <c r="D50" s="72"/>
      <c r="E50" s="143">
        <v>2.3424E-2</v>
      </c>
      <c r="F50" s="143" t="s">
        <v>432</v>
      </c>
      <c r="G50" s="143">
        <v>2.8447E-2</v>
      </c>
      <c r="H50" s="143">
        <v>0.195932</v>
      </c>
      <c r="I50" s="143">
        <v>7.1479999999999998E-3</v>
      </c>
      <c r="J50" s="143">
        <v>7.0046999999999998E-2</v>
      </c>
      <c r="K50" s="143">
        <v>0.142952</v>
      </c>
      <c r="L50" s="143" t="s">
        <v>431</v>
      </c>
      <c r="M50" s="143">
        <v>0.169956</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t="s">
        <v>432</v>
      </c>
      <c r="F52" s="143">
        <v>0.17801800000000001</v>
      </c>
      <c r="G52" s="143">
        <v>2.9529999999999999E-3</v>
      </c>
      <c r="H52" s="143">
        <v>2.5999999999999998E-5</v>
      </c>
      <c r="I52" s="143">
        <v>9.9430000000000004E-3</v>
      </c>
      <c r="J52" s="143">
        <v>1.9706999999999999E-2</v>
      </c>
      <c r="K52" s="143">
        <v>3.6963999999999997E-2</v>
      </c>
      <c r="L52" s="143" t="s">
        <v>432</v>
      </c>
      <c r="M52" s="143">
        <v>1.2259000000000001E-2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c r="AL52" s="49" t="s">
        <v>132</v>
      </c>
    </row>
    <row r="53" spans="1:38" s="2" customFormat="1" ht="26.25" customHeight="1" thickBot="1" x14ac:dyDescent="0.25">
      <c r="A53" s="70" t="s">
        <v>119</v>
      </c>
      <c r="B53" s="74" t="s">
        <v>133</v>
      </c>
      <c r="C53" s="76" t="s">
        <v>134</v>
      </c>
      <c r="D53" s="73"/>
      <c r="E53" s="143" t="s">
        <v>432</v>
      </c>
      <c r="F53" s="72">
        <v>0.99103200000000002</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72">
        <v>0.23599999999999999</v>
      </c>
      <c r="AL53" s="49" t="s">
        <v>135</v>
      </c>
    </row>
    <row r="54" spans="1:38" s="2" customFormat="1" ht="37.5" customHeight="1" thickBot="1" x14ac:dyDescent="0.25">
      <c r="A54" s="70" t="s">
        <v>119</v>
      </c>
      <c r="B54" s="74" t="s">
        <v>136</v>
      </c>
      <c r="C54" s="76" t="s">
        <v>137</v>
      </c>
      <c r="D54" s="73"/>
      <c r="E54" s="143" t="s">
        <v>432</v>
      </c>
      <c r="F54" s="143">
        <v>1.3322000000000001E-2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72">
        <v>471</v>
      </c>
      <c r="AL54" s="49" t="s">
        <v>419</v>
      </c>
    </row>
    <row r="55" spans="1:38" s="2" customFormat="1" ht="26.25" customHeight="1" thickBot="1" x14ac:dyDescent="0.25">
      <c r="A55" s="70" t="s">
        <v>119</v>
      </c>
      <c r="B55" s="74" t="s">
        <v>138</v>
      </c>
      <c r="C55" s="76" t="s">
        <v>139</v>
      </c>
      <c r="D55" s="73"/>
      <c r="E55" s="143">
        <v>7.2599999999999997E-4</v>
      </c>
      <c r="F55" s="143">
        <v>3.4359999999999998E-3</v>
      </c>
      <c r="G55" s="143">
        <v>6.9200000000000002E-4</v>
      </c>
      <c r="H55" s="143" t="s">
        <v>431</v>
      </c>
      <c r="I55" s="143">
        <v>4.8700000000000002E-4</v>
      </c>
      <c r="J55" s="143">
        <v>6.0300000000000002E-4</v>
      </c>
      <c r="K55" s="143">
        <v>7.2599999999999997E-4</v>
      </c>
      <c r="L55" s="143">
        <v>1.17E-4</v>
      </c>
      <c r="M55" s="143">
        <v>7.2599999999999997E-4</v>
      </c>
      <c r="N55" s="143">
        <v>7.2999999999999999E-5</v>
      </c>
      <c r="O55" s="143" t="s">
        <v>432</v>
      </c>
      <c r="P55" s="143" t="s">
        <v>432</v>
      </c>
      <c r="Q55" s="143">
        <v>4.3999999999999999E-5</v>
      </c>
      <c r="R55" s="143">
        <v>1.5E-5</v>
      </c>
      <c r="S55" s="143">
        <v>8.0000000000000007E-5</v>
      </c>
      <c r="T55" s="143">
        <v>2.9E-5</v>
      </c>
      <c r="U55" s="143" t="s">
        <v>432</v>
      </c>
      <c r="V55" s="143">
        <v>4.3999999999999999E-5</v>
      </c>
      <c r="W55" s="143">
        <v>3.9999999999999998E-6</v>
      </c>
      <c r="X55" s="143">
        <v>3.8000000000000002E-5</v>
      </c>
      <c r="Y55" s="143">
        <v>4.5000000000000003E-5</v>
      </c>
      <c r="Z55" s="143">
        <v>2.9E-5</v>
      </c>
      <c r="AA55" s="143">
        <v>1.5999999999999999E-5</v>
      </c>
      <c r="AB55" s="143">
        <v>1.2799999999999999E-4</v>
      </c>
      <c r="AC55" s="143" t="s">
        <v>432</v>
      </c>
      <c r="AD55" s="143" t="s">
        <v>432</v>
      </c>
      <c r="AE55" s="60"/>
      <c r="AF55" s="143" t="s">
        <v>432</v>
      </c>
      <c r="AG55" s="143" t="s">
        <v>432</v>
      </c>
      <c r="AH55" s="143" t="s">
        <v>432</v>
      </c>
      <c r="AI55" s="143" t="s">
        <v>432</v>
      </c>
      <c r="AJ55" s="143" t="s">
        <v>432</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4.2620000000000002E-3</v>
      </c>
      <c r="J57" s="143">
        <v>7.6309999999999998E-3</v>
      </c>
      <c r="K57" s="143">
        <v>8.6079999999999993E-3</v>
      </c>
      <c r="L57" s="143">
        <v>1.2799999999999999E-4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433</v>
      </c>
      <c r="AG57" s="143" t="s">
        <v>433</v>
      </c>
      <c r="AH57" s="143" t="s">
        <v>433</v>
      </c>
      <c r="AI57" s="143" t="s">
        <v>433</v>
      </c>
      <c r="AJ57" s="143" t="s">
        <v>433</v>
      </c>
      <c r="AK57" s="72">
        <v>356.3</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v>4.5000000000000003E-5</v>
      </c>
      <c r="J58" s="143">
        <v>2.2699999999999999E-4</v>
      </c>
      <c r="K58" s="143">
        <v>5.8299999999999997E-4</v>
      </c>
      <c r="L58" s="143">
        <v>0</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433</v>
      </c>
      <c r="AG58" s="143" t="s">
        <v>433</v>
      </c>
      <c r="AH58" s="143" t="s">
        <v>433</v>
      </c>
      <c r="AI58" s="143" t="s">
        <v>433</v>
      </c>
      <c r="AJ58" s="143" t="s">
        <v>433</v>
      </c>
      <c r="AK58" s="72">
        <v>43.02</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83">
        <v>6.5499999999999998E-4</v>
      </c>
      <c r="J59" s="183">
        <v>7.3700000000000002E-4</v>
      </c>
      <c r="K59" s="183">
        <v>8.1899999999999996E-4</v>
      </c>
      <c r="L59" s="183">
        <v>3.9999999999999998E-7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433</v>
      </c>
      <c r="AG59" s="143" t="s">
        <v>433</v>
      </c>
      <c r="AH59" s="143" t="s">
        <v>433</v>
      </c>
      <c r="AI59" s="143" t="s">
        <v>433</v>
      </c>
      <c r="AJ59" s="143" t="s">
        <v>433</v>
      </c>
      <c r="AK59" s="143"/>
      <c r="AL59" s="49" t="s">
        <v>420</v>
      </c>
    </row>
    <row r="60" spans="1:38" s="2" customFormat="1" ht="26.25" customHeight="1" thickBot="1" x14ac:dyDescent="0.25">
      <c r="A60" s="70" t="s">
        <v>53</v>
      </c>
      <c r="B60" s="78" t="s">
        <v>150</v>
      </c>
      <c r="C60" s="71" t="s">
        <v>151</v>
      </c>
      <c r="D60" s="117"/>
      <c r="E60" s="143">
        <v>5.8500000000000002E-3</v>
      </c>
      <c r="F60" s="143" t="s">
        <v>432</v>
      </c>
      <c r="G60" s="143">
        <v>1.08E-4</v>
      </c>
      <c r="H60" s="143" t="s">
        <v>432</v>
      </c>
      <c r="I60" s="143">
        <v>9.1769999999999994E-3</v>
      </c>
      <c r="J60" s="143">
        <v>9.1978000000000004E-2</v>
      </c>
      <c r="K60" s="143">
        <v>0.187334</v>
      </c>
      <c r="L60" s="183" t="s">
        <v>432</v>
      </c>
      <c r="M60" s="143">
        <v>5.659E-3</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9.3804999999999999E-2</v>
      </c>
      <c r="J61" s="143">
        <v>0.93805499999999997</v>
      </c>
      <c r="K61" s="143">
        <v>3.098859</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v>2.052E-3</v>
      </c>
      <c r="J63" s="143">
        <v>5.9119999999999997E-3</v>
      </c>
      <c r="K63" s="143">
        <v>1.8658999999999999E-2</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t="s">
        <v>430</v>
      </c>
      <c r="F64" s="143" t="s">
        <v>430</v>
      </c>
      <c r="G64" s="143" t="s">
        <v>430</v>
      </c>
      <c r="H64" s="143" t="s">
        <v>430</v>
      </c>
      <c r="I64" s="143" t="s">
        <v>430</v>
      </c>
      <c r="J64" s="143" t="s">
        <v>430</v>
      </c>
      <c r="K64" s="143" t="s">
        <v>430</v>
      </c>
      <c r="L64" s="143" t="s">
        <v>430</v>
      </c>
      <c r="M64" s="143" t="s">
        <v>430</v>
      </c>
      <c r="N64" s="143" t="s">
        <v>430</v>
      </c>
      <c r="O64" s="143" t="s">
        <v>430</v>
      </c>
      <c r="P64" s="143" t="s">
        <v>430</v>
      </c>
      <c r="Q64" s="143" t="s">
        <v>430</v>
      </c>
      <c r="R64" s="143" t="s">
        <v>430</v>
      </c>
      <c r="S64" s="143" t="s">
        <v>430</v>
      </c>
      <c r="T64" s="143" t="s">
        <v>430</v>
      </c>
      <c r="U64" s="143" t="s">
        <v>430</v>
      </c>
      <c r="V64" s="143" t="s">
        <v>430</v>
      </c>
      <c r="W64" s="143" t="s">
        <v>430</v>
      </c>
      <c r="X64" s="143" t="s">
        <v>430</v>
      </c>
      <c r="Y64" s="143" t="s">
        <v>430</v>
      </c>
      <c r="Z64" s="143" t="s">
        <v>430</v>
      </c>
      <c r="AA64" s="143" t="s">
        <v>430</v>
      </c>
      <c r="AB64" s="143" t="s">
        <v>430</v>
      </c>
      <c r="AC64" s="143" t="s">
        <v>430</v>
      </c>
      <c r="AD64" s="143" t="s">
        <v>430</v>
      </c>
      <c r="AE64" s="60"/>
      <c r="AF64" s="143" t="s">
        <v>430</v>
      </c>
      <c r="AG64" s="143" t="s">
        <v>430</v>
      </c>
      <c r="AH64" s="143" t="s">
        <v>430</v>
      </c>
      <c r="AI64" s="143" t="s">
        <v>430</v>
      </c>
      <c r="AJ64" s="143" t="s">
        <v>430</v>
      </c>
      <c r="AK64" s="143" t="s">
        <v>430</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3"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3">
        <v>1.7899999999999999E-4</v>
      </c>
      <c r="F70" s="143">
        <v>2.5738E-2</v>
      </c>
      <c r="G70" s="143">
        <v>5.0000000000000004E-6</v>
      </c>
      <c r="H70" s="143">
        <v>1.37E-4</v>
      </c>
      <c r="I70" s="143">
        <v>6.8300000000000001E-4</v>
      </c>
      <c r="J70" s="143">
        <v>2.049E-3</v>
      </c>
      <c r="K70" s="143">
        <v>6.208E-3</v>
      </c>
      <c r="L70" s="143">
        <v>1.2E-5</v>
      </c>
      <c r="M70" s="143">
        <v>0.35275400000000001</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3" t="s">
        <v>432</v>
      </c>
      <c r="F71" s="143">
        <v>2.0594000000000001E-2</v>
      </c>
      <c r="G71" s="143" t="s">
        <v>432</v>
      </c>
      <c r="H71" s="143">
        <v>6.6600000000000001E-3</v>
      </c>
      <c r="I71" s="143">
        <v>9.0000000000000006E-5</v>
      </c>
      <c r="J71" s="143">
        <v>2.6899999999999998E-4</v>
      </c>
      <c r="K71" s="143">
        <v>8.1499999999999997E-4</v>
      </c>
      <c r="L71" s="143">
        <v>1.9999999999999999E-6</v>
      </c>
      <c r="M71" s="143">
        <v>0</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83">
        <v>2.2445E-2</v>
      </c>
      <c r="F72" s="183">
        <v>7.0569999999999999E-3</v>
      </c>
      <c r="G72" s="183">
        <v>3.1000000000000001E-5</v>
      </c>
      <c r="H72" s="183">
        <v>5.1999999999999997E-5</v>
      </c>
      <c r="I72" s="183">
        <v>2.4097E-2</v>
      </c>
      <c r="J72" s="183">
        <v>3.0960000000000001E-2</v>
      </c>
      <c r="K72" s="183">
        <v>5.16E-2</v>
      </c>
      <c r="L72" s="183">
        <v>8.7000000000000001E-5</v>
      </c>
      <c r="M72" s="183">
        <v>2.5892999999999999E-2</v>
      </c>
      <c r="N72" s="183">
        <v>3.1399999999999999E-4</v>
      </c>
      <c r="O72" s="143" t="s">
        <v>432</v>
      </c>
      <c r="P72" s="143" t="s">
        <v>432</v>
      </c>
      <c r="Q72" s="143" t="s">
        <v>432</v>
      </c>
      <c r="R72" s="183">
        <v>1.784E-3</v>
      </c>
      <c r="S72" s="183">
        <v>3.1189999999999998E-3</v>
      </c>
      <c r="T72" s="183">
        <v>4.3899999999999999E-4</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v>9.0000000000000002E-6</v>
      </c>
      <c r="G74" s="143" t="s">
        <v>432</v>
      </c>
      <c r="H74" s="143" t="s">
        <v>432</v>
      </c>
      <c r="I74" s="183">
        <v>9.4799999999999995E-4</v>
      </c>
      <c r="J74" s="183">
        <v>2.4139999999999999E-3</v>
      </c>
      <c r="K74" s="143">
        <v>3.4480000000000001E-3</v>
      </c>
      <c r="L74" s="183">
        <v>2.1999999999999999E-5</v>
      </c>
      <c r="M74" s="143" t="s">
        <v>432</v>
      </c>
      <c r="N74" s="143" t="s">
        <v>432</v>
      </c>
      <c r="O74" s="143" t="s">
        <v>432</v>
      </c>
      <c r="P74" s="143" t="s">
        <v>432</v>
      </c>
      <c r="Q74" s="143" t="s">
        <v>432</v>
      </c>
      <c r="R74" s="143" t="s">
        <v>432</v>
      </c>
      <c r="S74" s="143" t="s">
        <v>432</v>
      </c>
      <c r="T74" s="143" t="s">
        <v>432</v>
      </c>
      <c r="U74" s="143" t="s">
        <v>432</v>
      </c>
      <c r="V74" s="143" t="s">
        <v>432</v>
      </c>
      <c r="W74" s="183" t="s">
        <v>433</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43">
        <v>3.0000000000000001E-6</v>
      </c>
      <c r="H76" s="143" t="s">
        <v>432</v>
      </c>
      <c r="I76" s="183">
        <v>2.5999999999999998E-5</v>
      </c>
      <c r="J76" s="183">
        <v>5.3000000000000001E-5</v>
      </c>
      <c r="K76" s="143">
        <v>6.6000000000000005E-5</v>
      </c>
      <c r="L76" s="143" t="s">
        <v>432</v>
      </c>
      <c r="M76" s="143" t="s">
        <v>432</v>
      </c>
      <c r="N76" s="143">
        <v>9.7999999999999997E-3</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83">
        <v>6.3E-5</v>
      </c>
      <c r="J77" s="183">
        <v>7.1000000000000005E-5</v>
      </c>
      <c r="K77" s="143">
        <v>7.7999999999999999E-5</v>
      </c>
      <c r="L77" s="143" t="s">
        <v>432</v>
      </c>
      <c r="M77" s="143" t="s">
        <v>432</v>
      </c>
      <c r="N77" s="143" t="s">
        <v>432</v>
      </c>
      <c r="O77" s="143" t="s">
        <v>432</v>
      </c>
      <c r="P77" s="143" t="s">
        <v>432</v>
      </c>
      <c r="Q77" s="143" t="s">
        <v>432</v>
      </c>
      <c r="R77" s="143" t="s">
        <v>432</v>
      </c>
      <c r="S77" s="143" t="s">
        <v>432</v>
      </c>
      <c r="T77" s="143" t="s">
        <v>432</v>
      </c>
      <c r="U77" s="143" t="s">
        <v>432</v>
      </c>
      <c r="V77" s="143">
        <v>1.4E-2</v>
      </c>
      <c r="W77" s="183">
        <v>2.7169999999999998E-3</v>
      </c>
      <c r="X77" s="143" t="s">
        <v>432</v>
      </c>
      <c r="Y77" s="143" t="s">
        <v>432</v>
      </c>
      <c r="Z77" s="143" t="s">
        <v>432</v>
      </c>
      <c r="AA77" s="143" t="s">
        <v>432</v>
      </c>
      <c r="AB77" s="143" t="s">
        <v>432</v>
      </c>
      <c r="AC77" s="143" t="s">
        <v>432</v>
      </c>
      <c r="AD77" s="183">
        <v>1.9999999999999999E-6</v>
      </c>
      <c r="AE77" s="60"/>
      <c r="AF77" s="143" t="s">
        <v>432</v>
      </c>
      <c r="AG77" s="143" t="s">
        <v>432</v>
      </c>
      <c r="AH77" s="143" t="s">
        <v>432</v>
      </c>
      <c r="AI77" s="143" t="s">
        <v>432</v>
      </c>
      <c r="AJ77" s="143" t="s">
        <v>432</v>
      </c>
      <c r="AK77" s="184">
        <v>0.54300000000000004</v>
      </c>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84">
        <v>1.0000000000000001E-5</v>
      </c>
      <c r="J78" s="184">
        <v>1.2E-5</v>
      </c>
      <c r="K78" s="143">
        <v>1.5999999999999999E-5</v>
      </c>
      <c r="L78" s="183">
        <v>1E-8</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83">
        <v>5.5000000000000002E-5</v>
      </c>
      <c r="F80" s="183">
        <v>1.2819999999999999E-3</v>
      </c>
      <c r="G80" s="143">
        <v>1.01E-4</v>
      </c>
      <c r="H80" s="143">
        <v>5.8063999999999998E-2</v>
      </c>
      <c r="I80" s="183">
        <v>1.346E-3</v>
      </c>
      <c r="J80" s="183">
        <v>1.73E-3</v>
      </c>
      <c r="K80" s="183">
        <v>2.8830000000000001E-3</v>
      </c>
      <c r="L80" s="183">
        <v>5.0000000000000004E-6</v>
      </c>
      <c r="M80" s="183">
        <v>1.1299999999999999E-3</v>
      </c>
      <c r="N80" s="183">
        <v>7.4999999999999993E-5</v>
      </c>
      <c r="O80" s="183" t="s">
        <v>432</v>
      </c>
      <c r="P80" s="183" t="s">
        <v>432</v>
      </c>
      <c r="Q80" s="183" t="s">
        <v>432</v>
      </c>
      <c r="R80" s="143">
        <v>6.7572000000000007E-2</v>
      </c>
      <c r="S80" s="143">
        <v>1.9999999999999999E-6</v>
      </c>
      <c r="T80" s="143">
        <v>2.0641E-2</v>
      </c>
      <c r="U80" s="183" t="s">
        <v>432</v>
      </c>
      <c r="V80" s="183">
        <v>3.7440000000000001E-2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94">
        <v>2.711274</v>
      </c>
      <c r="G82" s="146" t="s">
        <v>432</v>
      </c>
      <c r="H82" s="146" t="s">
        <v>432</v>
      </c>
      <c r="I82" s="146" t="s">
        <v>431</v>
      </c>
      <c r="J82" s="146" t="s">
        <v>432</v>
      </c>
      <c r="K82" s="146" t="s">
        <v>432</v>
      </c>
      <c r="L82" s="146" t="s">
        <v>432</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1.3132710000000001</v>
      </c>
      <c r="AL82" s="49" t="s">
        <v>219</v>
      </c>
    </row>
    <row r="83" spans="1:38" s="2" customFormat="1" ht="26.25" customHeight="1" thickBot="1" x14ac:dyDescent="0.25">
      <c r="A83" s="70" t="s">
        <v>53</v>
      </c>
      <c r="B83" s="81" t="s">
        <v>211</v>
      </c>
      <c r="C83" s="82" t="s">
        <v>212</v>
      </c>
      <c r="D83" s="72"/>
      <c r="E83" s="146" t="s">
        <v>432</v>
      </c>
      <c r="F83" s="146">
        <v>2.3248000000000001E-2</v>
      </c>
      <c r="G83" s="146" t="s">
        <v>432</v>
      </c>
      <c r="H83" s="146" t="s">
        <v>432</v>
      </c>
      <c r="I83" s="146">
        <v>1.4530000000000001E-3</v>
      </c>
      <c r="J83" s="146">
        <v>2.9061E-2</v>
      </c>
      <c r="K83" s="146">
        <v>0.21795400000000001</v>
      </c>
      <c r="L83" s="194">
        <v>8.2999999999999998E-5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1453</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c r="AL84" s="49" t="s">
        <v>412</v>
      </c>
    </row>
    <row r="85" spans="1:38" s="2" customFormat="1" ht="26.25" customHeight="1" thickBot="1" x14ac:dyDescent="0.25">
      <c r="A85" s="70" t="s">
        <v>208</v>
      </c>
      <c r="B85" s="76" t="s">
        <v>215</v>
      </c>
      <c r="C85" s="82" t="s">
        <v>403</v>
      </c>
      <c r="D85" s="72"/>
      <c r="E85" s="146" t="s">
        <v>432</v>
      </c>
      <c r="F85" s="146">
        <v>3.179414</v>
      </c>
      <c r="G85" s="146">
        <v>6.9999999999999999E-6</v>
      </c>
      <c r="H85" s="146" t="s">
        <v>432</v>
      </c>
      <c r="I85" s="146" t="s">
        <v>432</v>
      </c>
      <c r="J85" s="146">
        <v>1.2E-5</v>
      </c>
      <c r="K85" s="146">
        <v>8.3100000000000003E-4</v>
      </c>
      <c r="L85" s="146" t="s">
        <v>432</v>
      </c>
      <c r="M85" s="146" t="s">
        <v>432</v>
      </c>
      <c r="N85" s="194">
        <v>5.0978000000000002E-2</v>
      </c>
      <c r="O85" s="146" t="s">
        <v>432</v>
      </c>
      <c r="P85" s="146" t="s">
        <v>432</v>
      </c>
      <c r="Q85" s="146" t="s">
        <v>432</v>
      </c>
      <c r="R85" s="146" t="s">
        <v>432</v>
      </c>
      <c r="S85" s="194">
        <v>1.1707800000000001E-2</v>
      </c>
      <c r="T85" s="146" t="s">
        <v>432</v>
      </c>
      <c r="U85" s="146" t="s">
        <v>432</v>
      </c>
      <c r="V85" s="194">
        <v>2.9940000000000001E-3</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19.045791000000001</v>
      </c>
      <c r="AL85" s="49" t="s">
        <v>216</v>
      </c>
    </row>
    <row r="86" spans="1:38" s="2" customFormat="1" ht="26.25" customHeight="1" thickBot="1" x14ac:dyDescent="0.25">
      <c r="A86" s="70" t="s">
        <v>208</v>
      </c>
      <c r="B86" s="76" t="s">
        <v>217</v>
      </c>
      <c r="C86" s="80" t="s">
        <v>218</v>
      </c>
      <c r="D86" s="72"/>
      <c r="E86" s="146" t="s">
        <v>432</v>
      </c>
      <c r="F86" s="146">
        <v>5.7908000000000001E-2</v>
      </c>
      <c r="G86" s="146" t="s">
        <v>432</v>
      </c>
      <c r="H86" s="146" t="s">
        <v>432</v>
      </c>
      <c r="I86" s="146" t="s">
        <v>431</v>
      </c>
      <c r="J86" s="146" t="s">
        <v>432</v>
      </c>
      <c r="K86" s="146" t="s">
        <v>432</v>
      </c>
      <c r="L86" s="146" t="s">
        <v>432</v>
      </c>
      <c r="M86" s="146" t="s">
        <v>432</v>
      </c>
      <c r="N86" s="146">
        <v>6.7999999999999999E-5</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0.14771799999999999</v>
      </c>
      <c r="AL86" s="49" t="s">
        <v>219</v>
      </c>
    </row>
    <row r="87" spans="1:38" s="2" customFormat="1" ht="26.25" customHeight="1" thickBot="1" x14ac:dyDescent="0.25">
      <c r="A87" s="70" t="s">
        <v>208</v>
      </c>
      <c r="B87" s="76" t="s">
        <v>220</v>
      </c>
      <c r="C87" s="80" t="s">
        <v>221</v>
      </c>
      <c r="D87" s="72"/>
      <c r="E87" s="146" t="s">
        <v>432</v>
      </c>
      <c r="F87" s="146">
        <v>3.0231999999999998E-2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7.0634000000000002E-2</v>
      </c>
      <c r="AL87" s="49" t="s">
        <v>219</v>
      </c>
    </row>
    <row r="88" spans="1:38" s="2" customFormat="1" ht="26.25" customHeight="1" thickBot="1" x14ac:dyDescent="0.25">
      <c r="A88" s="70" t="s">
        <v>208</v>
      </c>
      <c r="B88" s="76" t="s">
        <v>222</v>
      </c>
      <c r="C88" s="80" t="s">
        <v>223</v>
      </c>
      <c r="D88" s="72"/>
      <c r="E88" s="146" t="s">
        <v>431</v>
      </c>
      <c r="F88" s="146">
        <v>0.17862600000000001</v>
      </c>
      <c r="G88" s="146" t="s">
        <v>431</v>
      </c>
      <c r="H88" s="146">
        <v>3.1120000000000002E-3</v>
      </c>
      <c r="I88" s="146" t="s">
        <v>431</v>
      </c>
      <c r="J88" s="146" t="s">
        <v>431</v>
      </c>
      <c r="K88" s="146">
        <v>2.5899999999999999E-3</v>
      </c>
      <c r="L88" s="146" t="s">
        <v>431</v>
      </c>
      <c r="M88" s="146">
        <v>2.0929999999999998E-3</v>
      </c>
      <c r="N88" s="146" t="s">
        <v>431</v>
      </c>
      <c r="O88" s="146" t="s">
        <v>431</v>
      </c>
      <c r="P88" s="146" t="s">
        <v>431</v>
      </c>
      <c r="Q88" s="146" t="s">
        <v>431</v>
      </c>
      <c r="R88" s="146">
        <v>1.3999999999999999E-4</v>
      </c>
      <c r="S88" s="146" t="s">
        <v>431</v>
      </c>
      <c r="T88" s="146" t="s">
        <v>431</v>
      </c>
      <c r="U88" s="146" t="s">
        <v>431</v>
      </c>
      <c r="V88" s="146">
        <v>2E-3</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72">
        <v>10.496625999999999</v>
      </c>
      <c r="AL88" s="49" t="s">
        <v>412</v>
      </c>
    </row>
    <row r="89" spans="1:38" s="2" customFormat="1" ht="26.25" customHeight="1" thickBot="1" x14ac:dyDescent="0.25">
      <c r="A89" s="70" t="s">
        <v>208</v>
      </c>
      <c r="B89" s="76" t="s">
        <v>224</v>
      </c>
      <c r="C89" s="80" t="s">
        <v>225</v>
      </c>
      <c r="D89" s="72"/>
      <c r="E89" s="146" t="s">
        <v>432</v>
      </c>
      <c r="F89" s="146">
        <v>0.47320400000000001</v>
      </c>
      <c r="G89" s="146" t="s">
        <v>432</v>
      </c>
      <c r="H89" s="146" t="s">
        <v>432</v>
      </c>
      <c r="I89" s="146" t="s">
        <v>431</v>
      </c>
      <c r="J89" s="146" t="s">
        <v>431</v>
      </c>
      <c r="K89" s="146">
        <v>1.02E-4</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2.492772</v>
      </c>
      <c r="AL89" s="49" t="s">
        <v>412</v>
      </c>
    </row>
    <row r="90" spans="1:38" s="8" customFormat="1" ht="26.25" customHeight="1" thickBot="1" x14ac:dyDescent="0.25">
      <c r="A90" s="70" t="s">
        <v>208</v>
      </c>
      <c r="B90" s="76" t="s">
        <v>226</v>
      </c>
      <c r="C90" s="80" t="s">
        <v>227</v>
      </c>
      <c r="D90" s="72"/>
      <c r="E90" s="146" t="s">
        <v>431</v>
      </c>
      <c r="F90" s="146">
        <v>0.66455900000000001</v>
      </c>
      <c r="G90" s="146" t="s">
        <v>431</v>
      </c>
      <c r="H90" s="146">
        <v>3.9999999999999998E-6</v>
      </c>
      <c r="I90" s="146" t="s">
        <v>431</v>
      </c>
      <c r="J90" s="146" t="s">
        <v>431</v>
      </c>
      <c r="K90" s="146">
        <v>9.8530000000000006E-3</v>
      </c>
      <c r="L90" s="146" t="s">
        <v>431</v>
      </c>
      <c r="M90" s="146" t="s">
        <v>431</v>
      </c>
      <c r="N90" s="146">
        <v>1.9599999999999999E-4</v>
      </c>
      <c r="O90" s="146" t="s">
        <v>431</v>
      </c>
      <c r="P90" s="146" t="s">
        <v>431</v>
      </c>
      <c r="Q90" s="146" t="s">
        <v>431</v>
      </c>
      <c r="R90" s="146" t="s">
        <v>431</v>
      </c>
      <c r="S90" s="146">
        <v>2.31E-4</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3.4780000000000002E-3</v>
      </c>
      <c r="F91" s="146">
        <v>9.0930000000000004E-3</v>
      </c>
      <c r="G91" s="146">
        <v>1.1100000000000001E-3</v>
      </c>
      <c r="H91" s="146">
        <v>7.7970000000000001E-3</v>
      </c>
      <c r="I91" s="146">
        <v>6.9806999999999994E-2</v>
      </c>
      <c r="J91" s="146">
        <v>8.7434999999999999E-2</v>
      </c>
      <c r="K91" s="146">
        <v>9.1076000000000004E-2</v>
      </c>
      <c r="L91" s="146">
        <v>2.2825999999999999E-2</v>
      </c>
      <c r="M91" s="146">
        <v>0.106143</v>
      </c>
      <c r="N91" s="146">
        <v>0.28803499999999999</v>
      </c>
      <c r="O91" s="146">
        <v>1.0689000000000001E-2</v>
      </c>
      <c r="P91" s="146">
        <v>5.0930000000000003E-3</v>
      </c>
      <c r="Q91" s="146">
        <v>5.561E-3</v>
      </c>
      <c r="R91" s="146">
        <v>5.731E-3</v>
      </c>
      <c r="S91" s="146">
        <v>0.173267</v>
      </c>
      <c r="T91" s="146">
        <v>1.1022000000000001E-2</v>
      </c>
      <c r="U91" s="146" t="s">
        <v>431</v>
      </c>
      <c r="V91" s="146">
        <v>9.5521999999999996E-2</v>
      </c>
      <c r="W91" s="146">
        <v>1.8799999999999999E-4</v>
      </c>
      <c r="X91" s="146">
        <v>2.0900000000000001E-4</v>
      </c>
      <c r="Y91" s="146">
        <v>8.5000000000000006E-5</v>
      </c>
      <c r="Z91" s="146">
        <v>8.5000000000000006E-5</v>
      </c>
      <c r="AA91" s="146">
        <v>8.5000000000000006E-5</v>
      </c>
      <c r="AB91" s="146">
        <v>4.64E-4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1.4404E-2</v>
      </c>
      <c r="F92" s="143">
        <v>5.1103000000000003E-2</v>
      </c>
      <c r="G92" s="143">
        <v>1.634E-3</v>
      </c>
      <c r="H92" s="143">
        <v>0</v>
      </c>
      <c r="I92" s="143">
        <v>5.2368999999999999E-2</v>
      </c>
      <c r="J92" s="143">
        <v>6.9824999999999998E-2</v>
      </c>
      <c r="K92" s="143">
        <v>8.7281999999999998E-2</v>
      </c>
      <c r="L92" s="143">
        <v>1.3619999999999999E-3</v>
      </c>
      <c r="M92" s="143">
        <v>5.1700000000000001E-3</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v>2.5999999999999998E-4</v>
      </c>
      <c r="F93" s="143">
        <v>0.65500700000000001</v>
      </c>
      <c r="G93" s="143">
        <v>3.9999999999999998E-6</v>
      </c>
      <c r="H93" s="143">
        <v>0</v>
      </c>
      <c r="I93" s="143">
        <v>5.1209999999999997E-3</v>
      </c>
      <c r="J93" s="143">
        <v>1.5363E-2</v>
      </c>
      <c r="K93" s="143">
        <v>4.6556E-2</v>
      </c>
      <c r="L93" s="143">
        <v>0</v>
      </c>
      <c r="M93" s="143">
        <v>3.2200000000000002E-4</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5">
        <v>3.9999999999999998E-6</v>
      </c>
      <c r="F95" s="143">
        <v>1.8929999999999999E-3</v>
      </c>
      <c r="G95" s="143">
        <v>1.9999999999999999E-6</v>
      </c>
      <c r="H95" s="143">
        <v>0</v>
      </c>
      <c r="I95" s="143">
        <v>2.4604000000000001E-2</v>
      </c>
      <c r="J95" s="143">
        <v>7.3935000000000001E-2</v>
      </c>
      <c r="K95" s="143">
        <v>0.22611100000000001</v>
      </c>
      <c r="L95" s="143" t="s">
        <v>432</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8" t="s">
        <v>430</v>
      </c>
      <c r="AG96" s="148" t="s">
        <v>430</v>
      </c>
      <c r="AH96" s="148" t="s">
        <v>430</v>
      </c>
      <c r="AI96" s="148" t="s">
        <v>430</v>
      </c>
      <c r="AJ96" s="148" t="s">
        <v>430</v>
      </c>
      <c r="AK96" s="143"/>
      <c r="AL96" s="49" t="s">
        <v>412</v>
      </c>
    </row>
    <row r="97" spans="1:38" s="2" customFormat="1" ht="26.25" customHeight="1" thickBot="1" x14ac:dyDescent="0.25">
      <c r="A97" s="70" t="s">
        <v>53</v>
      </c>
      <c r="B97" s="74" t="s">
        <v>239</v>
      </c>
      <c r="C97" s="71" t="s">
        <v>240</v>
      </c>
      <c r="D97" s="84"/>
      <c r="E97" s="143" t="s">
        <v>432</v>
      </c>
      <c r="F97" s="143">
        <v>2.5999999999999998E-5</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v>1.5430000000000001E-3</v>
      </c>
      <c r="F98" s="143">
        <v>2.3078000000000001E-2</v>
      </c>
      <c r="G98" s="143" t="s">
        <v>432</v>
      </c>
      <c r="H98" s="143">
        <v>2.0699999999999999E-4</v>
      </c>
      <c r="I98" s="143">
        <v>9.2270000000000008E-3</v>
      </c>
      <c r="J98" s="143">
        <v>2.9329000000000001E-2</v>
      </c>
      <c r="K98" s="143">
        <v>8.4015999999999993E-2</v>
      </c>
      <c r="L98" s="143" t="s">
        <v>431</v>
      </c>
      <c r="M98" s="143">
        <v>1.4558E-2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6.8869999999999999E-3</v>
      </c>
      <c r="F99" s="143">
        <v>2.1268000000000002</v>
      </c>
      <c r="G99" s="143" t="s">
        <v>432</v>
      </c>
      <c r="H99" s="143">
        <v>2.3569720000000003</v>
      </c>
      <c r="I99" s="143">
        <v>4.7440000000000003E-2</v>
      </c>
      <c r="J99" s="143">
        <v>7.2899999999999993E-2</v>
      </c>
      <c r="K99" s="143">
        <v>0.15967000000000001</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115.7</v>
      </c>
      <c r="AL99" s="49" t="s">
        <v>245</v>
      </c>
    </row>
    <row r="100" spans="1:38" s="2" customFormat="1" ht="26.25" customHeight="1" thickBot="1" x14ac:dyDescent="0.25">
      <c r="A100" s="70" t="s">
        <v>243</v>
      </c>
      <c r="B100" s="70" t="s">
        <v>246</v>
      </c>
      <c r="C100" s="71" t="s">
        <v>408</v>
      </c>
      <c r="D100" s="84"/>
      <c r="E100" s="148">
        <v>1.2053999999999999E-2</v>
      </c>
      <c r="F100" s="143">
        <v>1.25074</v>
      </c>
      <c r="G100" s="143" t="s">
        <v>432</v>
      </c>
      <c r="H100" s="143">
        <v>0.93936399999999998</v>
      </c>
      <c r="I100" s="143">
        <v>1.967E-2</v>
      </c>
      <c r="J100" s="143">
        <v>3.0210000000000001E-2</v>
      </c>
      <c r="K100" s="143">
        <v>6.5320000000000003E-2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140.5</v>
      </c>
      <c r="AL100" s="49" t="s">
        <v>245</v>
      </c>
    </row>
    <row r="101" spans="1:38" s="2" customFormat="1" ht="26.25" customHeight="1" thickBot="1" x14ac:dyDescent="0.25">
      <c r="A101" s="70" t="s">
        <v>243</v>
      </c>
      <c r="B101" s="70" t="s">
        <v>247</v>
      </c>
      <c r="C101" s="71" t="s">
        <v>248</v>
      </c>
      <c r="D101" s="84"/>
      <c r="E101" s="148">
        <v>6.9000000000000008E-4</v>
      </c>
      <c r="F101" s="143">
        <v>2.3969999999999998E-2</v>
      </c>
      <c r="G101" s="143" t="s">
        <v>432</v>
      </c>
      <c r="H101" s="143">
        <v>0.12026000000000001</v>
      </c>
      <c r="I101" s="143">
        <v>1.72E-3</v>
      </c>
      <c r="J101" s="143">
        <v>5.1599999999999997E-3</v>
      </c>
      <c r="K101" s="143">
        <v>1.2029999999999999E-2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143">
        <v>85.9</v>
      </c>
      <c r="AL101" s="49" t="s">
        <v>245</v>
      </c>
    </row>
    <row r="102" spans="1:38" s="2" customFormat="1" ht="26.25" customHeight="1" thickBot="1" x14ac:dyDescent="0.25">
      <c r="A102" s="70" t="s">
        <v>243</v>
      </c>
      <c r="B102" s="70" t="s">
        <v>249</v>
      </c>
      <c r="C102" s="71" t="s">
        <v>386</v>
      </c>
      <c r="D102" s="84"/>
      <c r="E102" s="148">
        <v>1.0300000000000001E-3</v>
      </c>
      <c r="F102" s="143">
        <v>0.30822300000000002</v>
      </c>
      <c r="G102" s="143" t="s">
        <v>432</v>
      </c>
      <c r="H102" s="143">
        <v>0.66670000000000007</v>
      </c>
      <c r="I102" s="143">
        <v>1.5499999999999999E-3</v>
      </c>
      <c r="J102" s="143">
        <v>3.4680000000000002E-2</v>
      </c>
      <c r="K102" s="143">
        <v>0.23351000000000002</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72">
        <v>304.5</v>
      </c>
      <c r="AL102" s="49" t="s">
        <v>245</v>
      </c>
    </row>
    <row r="103" spans="1:38" s="2" customFormat="1" ht="26.25" customHeight="1" thickBot="1" x14ac:dyDescent="0.25">
      <c r="A103" s="70" t="s">
        <v>243</v>
      </c>
      <c r="B103" s="70" t="s">
        <v>250</v>
      </c>
      <c r="C103" s="71" t="s">
        <v>251</v>
      </c>
      <c r="D103" s="84"/>
      <c r="E103" s="148" t="s">
        <v>430</v>
      </c>
      <c r="F103" s="148" t="s">
        <v>430</v>
      </c>
      <c r="G103" s="148" t="s">
        <v>430</v>
      </c>
      <c r="H103" s="148" t="s">
        <v>430</v>
      </c>
      <c r="I103" s="148" t="s">
        <v>430</v>
      </c>
      <c r="J103" s="148" t="s">
        <v>430</v>
      </c>
      <c r="K103" s="148"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432</v>
      </c>
      <c r="AG103" s="143" t="s">
        <v>432</v>
      </c>
      <c r="AH103" s="143" t="s">
        <v>432</v>
      </c>
      <c r="AI103" s="143" t="s">
        <v>432</v>
      </c>
      <c r="AJ103" s="143" t="s">
        <v>432</v>
      </c>
      <c r="AK103" s="143" t="s">
        <v>430</v>
      </c>
      <c r="AL103" s="49" t="s">
        <v>245</v>
      </c>
    </row>
    <row r="104" spans="1:38" s="2" customFormat="1" ht="26.25" customHeight="1" thickBot="1" x14ac:dyDescent="0.25">
      <c r="A104" s="70" t="s">
        <v>243</v>
      </c>
      <c r="B104" s="70" t="s">
        <v>252</v>
      </c>
      <c r="C104" s="71" t="s">
        <v>253</v>
      </c>
      <c r="D104" s="84"/>
      <c r="E104" s="148">
        <v>4.0000000000000003E-5</v>
      </c>
      <c r="F104" s="143">
        <v>3.1199999999999999E-3</v>
      </c>
      <c r="G104" s="143" t="s">
        <v>432</v>
      </c>
      <c r="H104" s="143">
        <v>7.0000000000000001E-3</v>
      </c>
      <c r="I104" s="143">
        <v>1E-4</v>
      </c>
      <c r="J104" s="183">
        <v>2.9999999999999997E-4</v>
      </c>
      <c r="K104" s="143">
        <v>6.9999999999999999E-4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v>5</v>
      </c>
      <c r="AL104" s="49" t="s">
        <v>245</v>
      </c>
    </row>
    <row r="105" spans="1:38" s="2" customFormat="1" ht="26.25" customHeight="1" thickBot="1" x14ac:dyDescent="0.25">
      <c r="A105" s="70" t="s">
        <v>243</v>
      </c>
      <c r="B105" s="70" t="s">
        <v>254</v>
      </c>
      <c r="C105" s="71" t="s">
        <v>255</v>
      </c>
      <c r="D105" s="84"/>
      <c r="E105" s="148">
        <v>1.2700000000000001E-3</v>
      </c>
      <c r="F105" s="143">
        <v>4.9030000000000004E-2</v>
      </c>
      <c r="G105" s="143" t="s">
        <v>432</v>
      </c>
      <c r="H105" s="143">
        <v>9.3240000000000003E-2</v>
      </c>
      <c r="I105" s="143">
        <v>8.9000000000000006E-4</v>
      </c>
      <c r="J105" s="143">
        <v>1.39E-3</v>
      </c>
      <c r="K105" s="143">
        <v>3.0300000000000001E-3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6.3</v>
      </c>
      <c r="AL105" s="49" t="s">
        <v>245</v>
      </c>
    </row>
    <row r="106" spans="1:38" s="2" customFormat="1" ht="26.25" customHeight="1" thickBot="1" x14ac:dyDescent="0.25">
      <c r="A106" s="70" t="s">
        <v>243</v>
      </c>
      <c r="B106" s="70" t="s">
        <v>256</v>
      </c>
      <c r="C106" s="71" t="s">
        <v>257</v>
      </c>
      <c r="D106" s="84"/>
      <c r="E106" s="148" t="s">
        <v>430</v>
      </c>
      <c r="F106" s="148" t="s">
        <v>430</v>
      </c>
      <c r="G106" s="148" t="s">
        <v>430</v>
      </c>
      <c r="H106" s="148" t="s">
        <v>430</v>
      </c>
      <c r="I106" s="148" t="s">
        <v>430</v>
      </c>
      <c r="J106" s="148" t="s">
        <v>430</v>
      </c>
      <c r="K106" s="148"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4.0309999999999999E-3</v>
      </c>
      <c r="F107" s="143">
        <v>0.136125</v>
      </c>
      <c r="G107" s="143" t="s">
        <v>432</v>
      </c>
      <c r="H107" s="143">
        <v>0.23835000000000001</v>
      </c>
      <c r="I107" s="143">
        <v>2.4750000000000002E-3</v>
      </c>
      <c r="J107" s="143">
        <v>3.3000000000000002E-2</v>
      </c>
      <c r="K107" s="143">
        <v>0.15675</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825</v>
      </c>
      <c r="AL107" s="49" t="s">
        <v>245</v>
      </c>
    </row>
    <row r="108" spans="1:38" s="2" customFormat="1" ht="26.25" customHeight="1" thickBot="1" x14ac:dyDescent="0.25">
      <c r="A108" s="70" t="s">
        <v>243</v>
      </c>
      <c r="B108" s="70" t="s">
        <v>259</v>
      </c>
      <c r="C108" s="71" t="s">
        <v>380</v>
      </c>
      <c r="D108" s="84"/>
      <c r="E108" s="148">
        <v>4.2830000000000003E-3</v>
      </c>
      <c r="F108" s="143">
        <v>0.148705</v>
      </c>
      <c r="G108" s="143" t="s">
        <v>432</v>
      </c>
      <c r="H108" s="143">
        <v>0.169544</v>
      </c>
      <c r="I108" s="143">
        <v>2.7539999999999999E-3</v>
      </c>
      <c r="J108" s="143">
        <v>2.7538E-2</v>
      </c>
      <c r="K108" s="143">
        <v>5.5076E-2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1376.9</v>
      </c>
      <c r="AL108" s="49" t="s">
        <v>245</v>
      </c>
    </row>
    <row r="109" spans="1:38" s="2" customFormat="1" ht="26.25" customHeight="1" thickBot="1" x14ac:dyDescent="0.25">
      <c r="A109" s="70" t="s">
        <v>243</v>
      </c>
      <c r="B109" s="70" t="s">
        <v>260</v>
      </c>
      <c r="C109" s="71" t="s">
        <v>381</v>
      </c>
      <c r="D109" s="84"/>
      <c r="E109" s="148" t="s">
        <v>433</v>
      </c>
      <c r="F109" s="148" t="s">
        <v>433</v>
      </c>
      <c r="G109" s="143" t="s">
        <v>432</v>
      </c>
      <c r="H109" s="148" t="s">
        <v>433</v>
      </c>
      <c r="I109" s="148" t="s">
        <v>433</v>
      </c>
      <c r="J109" s="148" t="s">
        <v>433</v>
      </c>
      <c r="K109" s="148"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1.3499999999999999E-3</v>
      </c>
      <c r="F110" s="143">
        <v>0.232568</v>
      </c>
      <c r="G110" s="143" t="s">
        <v>432</v>
      </c>
      <c r="H110" s="143">
        <v>0.14203299999999999</v>
      </c>
      <c r="I110" s="143">
        <v>9.5119999999999996E-3</v>
      </c>
      <c r="J110" s="143">
        <v>6.6584000000000004E-2</v>
      </c>
      <c r="K110" s="143">
        <v>6.6584000000000004E-2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475.6</v>
      </c>
      <c r="AL110" s="49" t="s">
        <v>245</v>
      </c>
    </row>
    <row r="111" spans="1:38" s="2" customFormat="1" ht="26.25" customHeight="1" thickBot="1" x14ac:dyDescent="0.25">
      <c r="A111" s="70" t="s">
        <v>243</v>
      </c>
      <c r="B111" s="70" t="s">
        <v>262</v>
      </c>
      <c r="C111" s="71" t="s">
        <v>376</v>
      </c>
      <c r="D111" s="84"/>
      <c r="E111" s="148">
        <v>3.0000000000000001E-5</v>
      </c>
      <c r="F111" s="143">
        <v>0.22620999999999999</v>
      </c>
      <c r="G111" s="143" t="s">
        <v>432</v>
      </c>
      <c r="H111" s="143">
        <v>2.33E-3</v>
      </c>
      <c r="I111" s="143">
        <v>4.6999999999999999E-4</v>
      </c>
      <c r="J111" s="143">
        <v>9.3000000000000005E-4</v>
      </c>
      <c r="K111" s="143">
        <v>2.0999999999999999E-3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111.17</v>
      </c>
      <c r="AL111" s="49" t="s">
        <v>245</v>
      </c>
    </row>
    <row r="112" spans="1:38" s="2" customFormat="1" ht="26.25" customHeight="1" thickBot="1" x14ac:dyDescent="0.25">
      <c r="A112" s="70" t="s">
        <v>263</v>
      </c>
      <c r="B112" s="70" t="s">
        <v>264</v>
      </c>
      <c r="C112" s="71" t="s">
        <v>265</v>
      </c>
      <c r="D112" s="72"/>
      <c r="E112" s="143">
        <v>1.4510400000000001</v>
      </c>
      <c r="F112" s="143" t="s">
        <v>432</v>
      </c>
      <c r="G112" s="143" t="s">
        <v>432</v>
      </c>
      <c r="H112" s="183">
        <v>1.5830219999999999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72">
        <v>34668028</v>
      </c>
      <c r="AL112" s="49" t="s">
        <v>418</v>
      </c>
    </row>
    <row r="113" spans="1:38" s="2" customFormat="1" ht="26.25" customHeight="1" thickBot="1" x14ac:dyDescent="0.25">
      <c r="A113" s="70" t="s">
        <v>263</v>
      </c>
      <c r="B113" s="85" t="s">
        <v>266</v>
      </c>
      <c r="C113" s="86" t="s">
        <v>267</v>
      </c>
      <c r="D113" s="72"/>
      <c r="E113" s="143">
        <v>0.59082800000000002</v>
      </c>
      <c r="F113" s="143" t="s">
        <v>432</v>
      </c>
      <c r="G113" s="143" t="s">
        <v>432</v>
      </c>
      <c r="H113" s="143">
        <v>2.4577990000000001</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t="s">
        <v>432</v>
      </c>
      <c r="AL113" s="49" t="s">
        <v>412</v>
      </c>
    </row>
    <row r="114" spans="1:38" s="2" customFormat="1" ht="26.25" customHeight="1" thickBot="1" x14ac:dyDescent="0.25">
      <c r="A114" s="70" t="s">
        <v>263</v>
      </c>
      <c r="B114" s="85" t="s">
        <v>268</v>
      </c>
      <c r="C114" s="86" t="s">
        <v>387</v>
      </c>
      <c r="D114" s="72"/>
      <c r="E114" s="143">
        <v>2.627E-3</v>
      </c>
      <c r="F114" s="143" t="s">
        <v>432</v>
      </c>
      <c r="G114" s="143" t="s">
        <v>432</v>
      </c>
      <c r="H114" s="183">
        <v>8.9309999999999997E-3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t="s">
        <v>432</v>
      </c>
      <c r="AL114" s="49" t="s">
        <v>412</v>
      </c>
    </row>
    <row r="115" spans="1:38" s="2" customFormat="1" ht="26.25" customHeight="1" thickBot="1" x14ac:dyDescent="0.25">
      <c r="A115" s="70" t="s">
        <v>263</v>
      </c>
      <c r="B115" s="85" t="s">
        <v>269</v>
      </c>
      <c r="C115" s="86" t="s">
        <v>270</v>
      </c>
      <c r="D115" s="72"/>
      <c r="E115" s="143">
        <v>0.10971400000000001</v>
      </c>
      <c r="F115" s="143" t="s">
        <v>432</v>
      </c>
      <c r="G115" s="143" t="s">
        <v>432</v>
      </c>
      <c r="H115" s="143">
        <v>0.21942700000000001</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t="s">
        <v>432</v>
      </c>
      <c r="AL115" s="49" t="s">
        <v>412</v>
      </c>
    </row>
    <row r="116" spans="1:38" s="2" customFormat="1" ht="26.25" customHeight="1" thickBot="1" x14ac:dyDescent="0.25">
      <c r="A116" s="70" t="s">
        <v>263</v>
      </c>
      <c r="B116" s="70" t="s">
        <v>271</v>
      </c>
      <c r="C116" s="76" t="s">
        <v>409</v>
      </c>
      <c r="D116" s="72"/>
      <c r="E116" s="143">
        <v>9.9083000000000004E-2</v>
      </c>
      <c r="F116" s="143" t="s">
        <v>432</v>
      </c>
      <c r="G116" s="143" t="s">
        <v>432</v>
      </c>
      <c r="H116" s="143">
        <v>0.12324300000000001</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t="s">
        <v>432</v>
      </c>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t="s">
        <v>432</v>
      </c>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t="s">
        <v>432</v>
      </c>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3.2704999999999998E-2</v>
      </c>
      <c r="J119" s="143">
        <v>0.85031100000000004</v>
      </c>
      <c r="K119" s="143">
        <v>0.85031100000000004</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t="s">
        <v>432</v>
      </c>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t="s">
        <v>432</v>
      </c>
      <c r="AL120" s="49" t="s">
        <v>412</v>
      </c>
    </row>
    <row r="121" spans="1:38" s="2" customFormat="1" ht="26.25" customHeight="1" thickBot="1" x14ac:dyDescent="0.25">
      <c r="A121" s="70" t="s">
        <v>263</v>
      </c>
      <c r="B121" s="70" t="s">
        <v>279</v>
      </c>
      <c r="C121" s="76" t="s">
        <v>280</v>
      </c>
      <c r="D121" s="73"/>
      <c r="E121" s="149" t="s">
        <v>432</v>
      </c>
      <c r="F121" s="183">
        <v>0.14728000000000002</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t="s">
        <v>432</v>
      </c>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t="s">
        <v>432</v>
      </c>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t="s">
        <v>432</v>
      </c>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t="s">
        <v>432</v>
      </c>
      <c r="AL124" s="49" t="s">
        <v>412</v>
      </c>
    </row>
    <row r="125" spans="1:38" s="2" customFormat="1" ht="26.25" customHeight="1" thickBot="1" x14ac:dyDescent="0.25">
      <c r="A125" s="70" t="s">
        <v>288</v>
      </c>
      <c r="B125" s="70" t="s">
        <v>289</v>
      </c>
      <c r="C125" s="71" t="s">
        <v>290</v>
      </c>
      <c r="D125" s="72"/>
      <c r="E125" s="146" t="s">
        <v>432</v>
      </c>
      <c r="F125" s="194">
        <v>0.153446</v>
      </c>
      <c r="G125" s="146" t="s">
        <v>432</v>
      </c>
      <c r="H125" s="146">
        <v>2.5000000000000001E-5</v>
      </c>
      <c r="I125" s="146">
        <v>3.0000000000000001E-6</v>
      </c>
      <c r="J125" s="146">
        <v>3.2699999999999998E-4</v>
      </c>
      <c r="K125" s="146">
        <v>9.4300000000000004E-4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77.998000000000005</v>
      </c>
      <c r="AL125" s="49" t="s">
        <v>425</v>
      </c>
    </row>
    <row r="126" spans="1:38" s="2" customFormat="1" ht="26.25" customHeight="1" thickBot="1" x14ac:dyDescent="0.25">
      <c r="A126" s="70" t="s">
        <v>288</v>
      </c>
      <c r="B126" s="70" t="s">
        <v>291</v>
      </c>
      <c r="C126" s="71" t="s">
        <v>292</v>
      </c>
      <c r="D126" s="72"/>
      <c r="E126" s="146" t="s">
        <v>431</v>
      </c>
      <c r="F126" s="146">
        <v>3.418E-3</v>
      </c>
      <c r="G126" s="146" t="s">
        <v>431</v>
      </c>
      <c r="H126" s="146">
        <v>3.8706999999999998E-2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v>7.8659999999999997E-3</v>
      </c>
      <c r="F127" s="146">
        <v>1.498E-3</v>
      </c>
      <c r="G127" s="146">
        <v>4.6439999999999997E-3</v>
      </c>
      <c r="H127" s="146">
        <v>3.4400000000000001E-4</v>
      </c>
      <c r="I127" s="146" t="s">
        <v>431</v>
      </c>
      <c r="J127" s="146" t="s">
        <v>431</v>
      </c>
      <c r="K127" s="146">
        <v>1.7E-5</v>
      </c>
      <c r="L127" s="146" t="s">
        <v>431</v>
      </c>
      <c r="M127" s="146">
        <v>7.6769999999999998E-3</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433</v>
      </c>
      <c r="F128" s="146" t="s">
        <v>433</v>
      </c>
      <c r="G128" s="146" t="s">
        <v>433</v>
      </c>
      <c r="H128" s="146" t="s">
        <v>433</v>
      </c>
      <c r="I128" s="146" t="s">
        <v>433</v>
      </c>
      <c r="J128" s="146" t="s">
        <v>433</v>
      </c>
      <c r="K128" s="146" t="s">
        <v>433</v>
      </c>
      <c r="L128" s="146" t="s">
        <v>433</v>
      </c>
      <c r="M128" s="146" t="s">
        <v>433</v>
      </c>
      <c r="N128" s="146" t="s">
        <v>433</v>
      </c>
      <c r="O128" s="146" t="s">
        <v>433</v>
      </c>
      <c r="P128" s="146" t="s">
        <v>433</v>
      </c>
      <c r="Q128" s="146" t="s">
        <v>433</v>
      </c>
      <c r="R128" s="146" t="s">
        <v>433</v>
      </c>
      <c r="S128" s="146" t="s">
        <v>433</v>
      </c>
      <c r="T128" s="146" t="s">
        <v>433</v>
      </c>
      <c r="U128" s="146" t="s">
        <v>433</v>
      </c>
      <c r="V128" s="146" t="s">
        <v>433</v>
      </c>
      <c r="W128" s="146" t="s">
        <v>433</v>
      </c>
      <c r="X128" s="146" t="s">
        <v>433</v>
      </c>
      <c r="Y128" s="146" t="s">
        <v>433</v>
      </c>
      <c r="Z128" s="146" t="s">
        <v>433</v>
      </c>
      <c r="AA128" s="146" t="s">
        <v>433</v>
      </c>
      <c r="AB128" s="146" t="s">
        <v>433</v>
      </c>
      <c r="AC128" s="146" t="s">
        <v>433</v>
      </c>
      <c r="AD128" s="146" t="s">
        <v>433</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v>4.1520000000000003E-3</v>
      </c>
      <c r="F129" s="146">
        <v>2.8600000000000001E-4</v>
      </c>
      <c r="G129" s="146">
        <v>1.8859000000000001E-2</v>
      </c>
      <c r="H129" s="146">
        <v>1.1E-4</v>
      </c>
      <c r="I129" s="146">
        <v>3.1999999999999999E-5</v>
      </c>
      <c r="J129" s="146">
        <v>5.5000000000000002E-5</v>
      </c>
      <c r="K129" s="146">
        <v>7.8999999999999996E-5</v>
      </c>
      <c r="L129" s="146">
        <v>9.9999999999999995E-7</v>
      </c>
      <c r="M129" s="146">
        <v>1.441E-3</v>
      </c>
      <c r="N129" s="146" t="s">
        <v>432</v>
      </c>
      <c r="O129" s="146" t="s">
        <v>432</v>
      </c>
      <c r="P129" s="146" t="s">
        <v>432</v>
      </c>
      <c r="Q129" s="146" t="s">
        <v>432</v>
      </c>
      <c r="R129" s="146" t="s">
        <v>431</v>
      </c>
      <c r="S129" s="146">
        <v>4.1000000000000003E-3</v>
      </c>
      <c r="T129" s="146" t="s">
        <v>432</v>
      </c>
      <c r="U129" s="146" t="s">
        <v>431</v>
      </c>
      <c r="V129" s="146" t="s">
        <v>431</v>
      </c>
      <c r="W129" s="146">
        <v>0.63818299999999994</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8.4786E-2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6.4549999999999998E-3</v>
      </c>
      <c r="F133" s="146">
        <v>1.02E-4</v>
      </c>
      <c r="G133" s="146">
        <v>8.8400000000000002E-4</v>
      </c>
      <c r="H133" s="146">
        <v>1.2999999999999999E-5</v>
      </c>
      <c r="I133" s="146">
        <v>2.7099999999999997E-4</v>
      </c>
      <c r="J133" s="146">
        <v>2.7099999999999997E-4</v>
      </c>
      <c r="K133" s="146">
        <v>3.0200000000000002E-4</v>
      </c>
      <c r="L133" s="146" t="s">
        <v>431</v>
      </c>
      <c r="M133" s="146">
        <v>1.0950000000000001E-3</v>
      </c>
      <c r="N133" s="146">
        <v>2.3499999999999999E-4</v>
      </c>
      <c r="O133" s="146">
        <v>3.8999999999999999E-5</v>
      </c>
      <c r="P133" s="146">
        <v>1.1658E-2</v>
      </c>
      <c r="Q133" s="146">
        <v>1.06E-4</v>
      </c>
      <c r="R133" s="146">
        <v>1.06E-4</v>
      </c>
      <c r="S133" s="146">
        <v>9.7E-5</v>
      </c>
      <c r="T133" s="146">
        <v>1.36E-4</v>
      </c>
      <c r="U133" s="146">
        <v>1.55E-4</v>
      </c>
      <c r="V133" s="146">
        <v>1.253E-3</v>
      </c>
      <c r="W133" s="146">
        <v>2.1100000000000001E-4</v>
      </c>
      <c r="X133" s="163">
        <v>1.03E-7</v>
      </c>
      <c r="Y133" s="163">
        <v>5.5999999999999999E-8</v>
      </c>
      <c r="Z133" s="163">
        <v>4.9999999999999998E-8</v>
      </c>
      <c r="AA133" s="163">
        <v>5.5000000000000003E-8</v>
      </c>
      <c r="AB133" s="163">
        <v>2.6399999999999998E-7</v>
      </c>
      <c r="AC133" s="146">
        <v>1.1739999999999999E-3</v>
      </c>
      <c r="AD133" s="146">
        <v>3.2079999999999999E-3</v>
      </c>
      <c r="AE133" s="60"/>
      <c r="AF133" s="143" t="s">
        <v>432</v>
      </c>
      <c r="AG133" s="143" t="s">
        <v>432</v>
      </c>
      <c r="AH133" s="143" t="s">
        <v>432</v>
      </c>
      <c r="AI133" s="143" t="s">
        <v>432</v>
      </c>
      <c r="AJ133" s="143" t="s">
        <v>432</v>
      </c>
      <c r="AK133" s="184">
        <v>7824</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5.7140000000000003E-3</v>
      </c>
      <c r="F135" s="146">
        <v>6.3E-5</v>
      </c>
      <c r="G135" s="146">
        <v>5.3959999999999998E-3</v>
      </c>
      <c r="H135" s="146" t="s">
        <v>431</v>
      </c>
      <c r="I135" s="146">
        <v>2.9203E-2</v>
      </c>
      <c r="J135" s="146">
        <v>4.3487999999999999E-2</v>
      </c>
      <c r="K135" s="146">
        <v>5.8089000000000002E-2</v>
      </c>
      <c r="L135" s="146">
        <v>1.0219999999999999E-3</v>
      </c>
      <c r="M135" s="146">
        <v>2.222E-3</v>
      </c>
      <c r="N135" s="146">
        <v>0.33012599999999998</v>
      </c>
      <c r="O135" s="146">
        <v>1.0793000000000001E-2</v>
      </c>
      <c r="P135" s="146">
        <v>8.8880000000000001E-3</v>
      </c>
      <c r="Q135" s="146">
        <v>6.7930000000000004E-3</v>
      </c>
      <c r="R135" s="146">
        <v>5.8699999999999996E-4</v>
      </c>
      <c r="S135" s="146">
        <v>2.9500000000000001E-4</v>
      </c>
      <c r="T135" s="146">
        <v>3.8099999999999999E-4</v>
      </c>
      <c r="U135" s="146" t="s">
        <v>431</v>
      </c>
      <c r="V135" s="146">
        <v>2.8570000000000002E-3</v>
      </c>
      <c r="W135" s="146">
        <v>0.126972</v>
      </c>
      <c r="X135" s="146">
        <v>1.2999999999999999E-5</v>
      </c>
      <c r="Y135" s="146">
        <v>1.0000000000000001E-5</v>
      </c>
      <c r="Z135" s="146">
        <v>1.0000000000000001E-5</v>
      </c>
      <c r="AA135" s="146" t="s">
        <v>431</v>
      </c>
      <c r="AB135" s="146">
        <v>3.3000000000000003E-5</v>
      </c>
      <c r="AC135" s="146">
        <v>6.3489999999999996E-3</v>
      </c>
      <c r="AD135" s="146">
        <v>1.6823999999999999E-2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v>1.2799999999999999E-4</v>
      </c>
      <c r="F136" s="146">
        <v>2.4625000000000001E-2</v>
      </c>
      <c r="G136" s="146">
        <v>6.7999999999999999E-5</v>
      </c>
      <c r="H136" s="146">
        <v>4.1999999999999998E-5</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v>3.1700000000000001E-4</v>
      </c>
      <c r="F137" s="146">
        <v>8.83E-4</v>
      </c>
      <c r="G137" s="146">
        <v>5.5999999999999999E-5</v>
      </c>
      <c r="H137" s="146">
        <v>5.2999999999999998E-4</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46" t="s">
        <v>432</v>
      </c>
      <c r="G138" s="146" t="s">
        <v>432</v>
      </c>
      <c r="H138" s="146" t="s">
        <v>432</v>
      </c>
      <c r="I138" s="146" t="s">
        <v>432</v>
      </c>
      <c r="J138" s="146" t="s">
        <v>432</v>
      </c>
      <c r="K138" s="146" t="s">
        <v>432</v>
      </c>
      <c r="L138" s="146" t="s">
        <v>432</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v>3.88E-4</v>
      </c>
      <c r="F139" s="146">
        <v>2.7269999999999998E-3</v>
      </c>
      <c r="G139" s="146" t="s">
        <v>431</v>
      </c>
      <c r="H139" s="146">
        <v>1.65E-4</v>
      </c>
      <c r="I139" s="146">
        <v>6.5115999999999993E-2</v>
      </c>
      <c r="J139" s="146">
        <v>6.5115999999999993E-2</v>
      </c>
      <c r="K139" s="146">
        <v>6.5115999999999993E-2</v>
      </c>
      <c r="L139" s="146" t="s">
        <v>431</v>
      </c>
      <c r="M139" s="146" t="s">
        <v>431</v>
      </c>
      <c r="N139" s="146">
        <v>1.8900000000000001E-4</v>
      </c>
      <c r="O139" s="146">
        <v>3.8000000000000002E-4</v>
      </c>
      <c r="P139" s="146">
        <v>3.8000000000000002E-4</v>
      </c>
      <c r="Q139" s="146">
        <v>6.02E-4</v>
      </c>
      <c r="R139" s="146">
        <v>5.7499999999999999E-4</v>
      </c>
      <c r="S139" s="146">
        <v>1.3359999999999999E-3</v>
      </c>
      <c r="T139" s="146" t="s">
        <v>431</v>
      </c>
      <c r="U139" s="146" t="s">
        <v>431</v>
      </c>
      <c r="V139" s="146" t="s">
        <v>431</v>
      </c>
      <c r="W139" s="146">
        <v>0.66191199999999994</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32.910646249999992</v>
      </c>
      <c r="F141" s="20">
        <f t="shared" ref="F141:AD141" si="0">SUM(F14:F140)</f>
        <v>22.555702999999998</v>
      </c>
      <c r="G141" s="20">
        <f t="shared" si="0"/>
        <v>36.070976999999985</v>
      </c>
      <c r="H141" s="20">
        <f t="shared" si="0"/>
        <v>10.224679</v>
      </c>
      <c r="I141" s="20">
        <f t="shared" si="0"/>
        <v>9.7282304747142891</v>
      </c>
      <c r="J141" s="20">
        <f t="shared" si="0"/>
        <v>14.661452189571429</v>
      </c>
      <c r="K141" s="20">
        <f t="shared" si="0"/>
        <v>19.708471999999983</v>
      </c>
      <c r="L141" s="20">
        <f t="shared" si="0"/>
        <v>2.6002627624437142</v>
      </c>
      <c r="M141" s="20">
        <f t="shared" si="0"/>
        <v>128.85471000000001</v>
      </c>
      <c r="N141" s="20">
        <f t="shared" si="0"/>
        <v>30.674037299999998</v>
      </c>
      <c r="O141" s="20">
        <f t="shared" si="0"/>
        <v>0.81943869999999996</v>
      </c>
      <c r="P141" s="20">
        <f t="shared" si="0"/>
        <v>0.60050330000000007</v>
      </c>
      <c r="Q141" s="20">
        <f t="shared" si="0"/>
        <v>7.7999009999999993</v>
      </c>
      <c r="R141" s="20">
        <f>SUM(R14:R140)</f>
        <v>7.616317099999999</v>
      </c>
      <c r="S141" s="20">
        <f t="shared" si="0"/>
        <v>5.4555923000000011</v>
      </c>
      <c r="T141" s="20">
        <f t="shared" si="0"/>
        <v>4.6926545000000006</v>
      </c>
      <c r="U141" s="20">
        <f t="shared" si="0"/>
        <v>3.6204100000000003E-2</v>
      </c>
      <c r="V141" s="20">
        <f t="shared" si="0"/>
        <v>46.225421300000015</v>
      </c>
      <c r="W141" s="20">
        <f t="shared" si="0"/>
        <v>4.135624</v>
      </c>
      <c r="X141" s="20">
        <f t="shared" si="0"/>
        <v>2.0290789029999998</v>
      </c>
      <c r="Y141" s="20">
        <f t="shared" si="0"/>
        <v>2.3266518559999998</v>
      </c>
      <c r="Z141" s="20">
        <f t="shared" si="0"/>
        <v>1.1765668499999999</v>
      </c>
      <c r="AA141" s="20">
        <f t="shared" si="0"/>
        <v>1.4912688549999999</v>
      </c>
      <c r="AB141" s="20">
        <f t="shared" si="0"/>
        <v>7.0235674640000001</v>
      </c>
      <c r="AC141" s="20">
        <f t="shared" si="0"/>
        <v>0.279669</v>
      </c>
      <c r="AD141" s="20">
        <f t="shared" si="0"/>
        <v>4.2323299999999993</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32.910646249999992</v>
      </c>
      <c r="F152" s="14">
        <f t="shared" ref="F152:AD152" si="1">F141 + F151 + IF(AND(OR($B$4="AT",$B$4="BE",$B$4="CH",$B$4="GB",$B$4="IE",$B$4="LT",$B$4="LU",$B$4="NL"),SUM(F143:F149)&gt;0),SUM(F143:F149)-SUM(F27:F33),0)</f>
        <v>22.555702999999998</v>
      </c>
      <c r="G152" s="14">
        <f t="shared" si="1"/>
        <v>36.070976999999985</v>
      </c>
      <c r="H152" s="14">
        <f t="shared" si="1"/>
        <v>10.224679</v>
      </c>
      <c r="I152" s="14">
        <f t="shared" si="1"/>
        <v>9.7282304747142891</v>
      </c>
      <c r="J152" s="14">
        <f t="shared" si="1"/>
        <v>14.661452189571429</v>
      </c>
      <c r="K152" s="14">
        <f t="shared" si="1"/>
        <v>19.708471999999983</v>
      </c>
      <c r="L152" s="14">
        <f t="shared" si="1"/>
        <v>2.6002627624437142</v>
      </c>
      <c r="M152" s="14">
        <f t="shared" si="1"/>
        <v>128.85471000000001</v>
      </c>
      <c r="N152" s="14">
        <f t="shared" si="1"/>
        <v>30.674037299999998</v>
      </c>
      <c r="O152" s="14">
        <f t="shared" si="1"/>
        <v>0.81943869999999996</v>
      </c>
      <c r="P152" s="14">
        <f t="shared" si="1"/>
        <v>0.60050330000000007</v>
      </c>
      <c r="Q152" s="14">
        <f t="shared" si="1"/>
        <v>7.7999009999999993</v>
      </c>
      <c r="R152" s="14">
        <f t="shared" si="1"/>
        <v>7.616317099999999</v>
      </c>
      <c r="S152" s="14">
        <f t="shared" si="1"/>
        <v>5.4555923000000011</v>
      </c>
      <c r="T152" s="14">
        <f t="shared" si="1"/>
        <v>4.6926545000000006</v>
      </c>
      <c r="U152" s="14">
        <f t="shared" si="1"/>
        <v>3.6204100000000003E-2</v>
      </c>
      <c r="V152" s="14">
        <f t="shared" si="1"/>
        <v>46.225421300000015</v>
      </c>
      <c r="W152" s="14">
        <f t="shared" si="1"/>
        <v>4.135624</v>
      </c>
      <c r="X152" s="14">
        <f t="shared" si="1"/>
        <v>2.0290789029999998</v>
      </c>
      <c r="Y152" s="14">
        <f t="shared" si="1"/>
        <v>2.3266518559999998</v>
      </c>
      <c r="Z152" s="14">
        <f t="shared" si="1"/>
        <v>1.1765668499999999</v>
      </c>
      <c r="AA152" s="14">
        <f t="shared" si="1"/>
        <v>1.4912688549999999</v>
      </c>
      <c r="AB152" s="14">
        <f t="shared" si="1"/>
        <v>7.0235674640000001</v>
      </c>
      <c r="AC152" s="14">
        <f t="shared" si="1"/>
        <v>0.279669</v>
      </c>
      <c r="AD152" s="14">
        <f t="shared" si="1"/>
        <v>4.2323299999999993</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32.910646249999992</v>
      </c>
      <c r="F154" s="14">
        <f>F141 + F153 - IF(OR($B$6=2005,$B$6&gt;=2020),SUM(F99:F122),0) + IF(AND(OR($B$4="AT",$B$4="BE",$B$4="CH",$B$4="GB",$B$4="IE",$B$4="LT",$B$4="LU",$B$4="NL"),SUM(F143:F149)&gt;0),SUM(F143:F149)-SUM(F27:F33),0)</f>
        <v>22.555702999999998</v>
      </c>
      <c r="G154" s="14">
        <f>G141 + G153 + IF(AND(OR($B$4="AT",$B$4="BE",$B$4="CH",$B$4="GB",$B$4="IE",$B$4="LT",$B$4="LU",$B$4="NL"),SUM(G143:G149)&gt;0),SUM(G143:G149)-SUM(G27:G33),0)</f>
        <v>36.070976999999985</v>
      </c>
      <c r="H154" s="14">
        <f t="shared" ref="H154:AD154" si="2">H141 + H153 + IF(AND(OR($B$4="AT",$B$4="BE",$B$4="CH",$B$4="GB",$B$4="IE",$B$4="LT",$B$4="LU",$B$4="NL"),SUM(H143:H149)&gt;0),SUM(H143:H149)-SUM(H27:H33),0)</f>
        <v>10.224679</v>
      </c>
      <c r="I154" s="14">
        <f t="shared" si="2"/>
        <v>9.7282304747142891</v>
      </c>
      <c r="J154" s="14">
        <f t="shared" si="2"/>
        <v>14.661452189571429</v>
      </c>
      <c r="K154" s="14">
        <f t="shared" si="2"/>
        <v>19.708471999999983</v>
      </c>
      <c r="L154" s="14">
        <f t="shared" si="2"/>
        <v>2.6002627624437142</v>
      </c>
      <c r="M154" s="14">
        <f t="shared" si="2"/>
        <v>128.85471000000001</v>
      </c>
      <c r="N154" s="14">
        <f t="shared" si="2"/>
        <v>30.674037299999998</v>
      </c>
      <c r="O154" s="14">
        <f t="shared" si="2"/>
        <v>0.81943869999999996</v>
      </c>
      <c r="P154" s="14">
        <f t="shared" si="2"/>
        <v>0.60050330000000007</v>
      </c>
      <c r="Q154" s="14">
        <f t="shared" si="2"/>
        <v>7.7999009999999993</v>
      </c>
      <c r="R154" s="14">
        <f t="shared" si="2"/>
        <v>7.616317099999999</v>
      </c>
      <c r="S154" s="14">
        <f t="shared" si="2"/>
        <v>5.4555923000000011</v>
      </c>
      <c r="T154" s="14">
        <f t="shared" si="2"/>
        <v>4.6926545000000006</v>
      </c>
      <c r="U154" s="14">
        <f t="shared" si="2"/>
        <v>3.6204100000000003E-2</v>
      </c>
      <c r="V154" s="14">
        <f t="shared" si="2"/>
        <v>46.225421300000015</v>
      </c>
      <c r="W154" s="14">
        <f t="shared" si="2"/>
        <v>4.135624</v>
      </c>
      <c r="X154" s="14">
        <f t="shared" si="2"/>
        <v>2.0290789029999998</v>
      </c>
      <c r="Y154" s="14">
        <f t="shared" si="2"/>
        <v>2.3266518559999998</v>
      </c>
      <c r="Z154" s="14">
        <f t="shared" si="2"/>
        <v>1.1765668499999999</v>
      </c>
      <c r="AA154" s="14">
        <f t="shared" si="2"/>
        <v>1.4912688549999999</v>
      </c>
      <c r="AB154" s="14">
        <f t="shared" si="2"/>
        <v>7.0235674640000001</v>
      </c>
      <c r="AC154" s="14">
        <f t="shared" si="2"/>
        <v>0.279669</v>
      </c>
      <c r="AD154" s="14">
        <f t="shared" si="2"/>
        <v>4.2323299999999993</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0.52604399999999996</v>
      </c>
      <c r="F157" s="158">
        <v>2.0549000000000001E-2</v>
      </c>
      <c r="G157" s="158">
        <v>4.1097000000000002E-2</v>
      </c>
      <c r="H157" s="158" t="s">
        <v>431</v>
      </c>
      <c r="I157" s="158">
        <v>8.2190000000000006E-3</v>
      </c>
      <c r="J157" s="158">
        <v>8.2190000000000006E-3</v>
      </c>
      <c r="K157" s="158">
        <v>8.2190000000000006E-3</v>
      </c>
      <c r="L157" s="158">
        <v>3.9449999999999997E-3</v>
      </c>
      <c r="M157" s="158">
        <v>4.5206999999999997E-2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1767.1787400000001</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1.0612999999999999E-2</v>
      </c>
      <c r="F158" s="158">
        <v>1.03E-4</v>
      </c>
      <c r="G158" s="158">
        <v>1.0300000000000001E-3</v>
      </c>
      <c r="H158" s="158" t="s">
        <v>431</v>
      </c>
      <c r="I158" s="158">
        <v>2.0599999999999999E-4</v>
      </c>
      <c r="J158" s="158">
        <v>2.0599999999999999E-4</v>
      </c>
      <c r="K158" s="158">
        <v>2.0599999999999999E-4</v>
      </c>
      <c r="L158" s="158">
        <v>9.8999999999999994E-5</v>
      </c>
      <c r="M158" s="158">
        <v>2.0609999999999999E-3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44.305351000000002</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22.197330999999998</v>
      </c>
      <c r="F159" s="158">
        <v>0.82157599999999997</v>
      </c>
      <c r="G159" s="158">
        <v>6.3339999999999996</v>
      </c>
      <c r="H159" s="158" t="s">
        <v>431</v>
      </c>
      <c r="I159" s="158">
        <v>1.268033</v>
      </c>
      <c r="J159" s="158">
        <v>1.3714710000000001</v>
      </c>
      <c r="K159" s="158">
        <v>1.3714710000000001</v>
      </c>
      <c r="L159" s="158">
        <v>0.17730299999999999</v>
      </c>
      <c r="M159" s="158">
        <v>2.1978000000000004</v>
      </c>
      <c r="N159" s="158">
        <v>4.8860000000000001E-2</v>
      </c>
      <c r="O159" s="158">
        <v>5.0200000000000002E-3</v>
      </c>
      <c r="P159" s="158">
        <v>6.8600000000000015E-3</v>
      </c>
      <c r="Q159" s="158">
        <v>0.14308000000000001</v>
      </c>
      <c r="R159" s="158">
        <v>0.15219999999999997</v>
      </c>
      <c r="S159" s="158">
        <v>0.33721000000000001</v>
      </c>
      <c r="T159" s="158">
        <v>6.6520000000000001</v>
      </c>
      <c r="U159" s="158">
        <v>5.2249999999999998E-2</v>
      </c>
      <c r="V159" s="158">
        <v>0.35639999999999999</v>
      </c>
      <c r="W159" s="158">
        <v>0.10830999999999999</v>
      </c>
      <c r="X159" s="158" t="s">
        <v>431</v>
      </c>
      <c r="Y159" s="158" t="s">
        <v>431</v>
      </c>
      <c r="Z159" s="158" t="s">
        <v>431</v>
      </c>
      <c r="AA159" s="158" t="s">
        <v>431</v>
      </c>
      <c r="AB159" s="158" t="s">
        <v>431</v>
      </c>
      <c r="AC159" s="158">
        <v>3.6060000000000009E-2</v>
      </c>
      <c r="AD159" s="158">
        <v>0.12034599999999999</v>
      </c>
      <c r="AE159" s="63"/>
      <c r="AF159" s="158">
        <v>12122</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8.3099999999999997E-3</v>
      </c>
      <c r="F163" s="159">
        <v>2.4930000000000001E-2</v>
      </c>
      <c r="G163" s="159">
        <v>1.6620000000000001E-3</v>
      </c>
      <c r="H163" s="159">
        <v>1.6620000000000001E-3</v>
      </c>
      <c r="I163" s="159">
        <v>0.12370299999999999</v>
      </c>
      <c r="J163" s="159">
        <v>0.15119199999999999</v>
      </c>
      <c r="K163" s="159">
        <v>0.23366100000000001</v>
      </c>
      <c r="L163" s="159">
        <v>1.1133000000000001E-2</v>
      </c>
      <c r="M163" s="159">
        <v>0.24929999999999999</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83.1</v>
      </c>
      <c r="AL163" s="59" t="s">
        <v>344</v>
      </c>
    </row>
    <row r="164" spans="1:38" s="2" customFormat="1" ht="26.25" customHeight="1" thickBot="1" x14ac:dyDescent="0.25">
      <c r="A164" s="59" t="s">
        <v>339</v>
      </c>
      <c r="B164" s="59" t="s">
        <v>345</v>
      </c>
      <c r="C164" s="112" t="s">
        <v>346</v>
      </c>
      <c r="D164" s="113"/>
      <c r="E164" s="159" t="s">
        <v>430</v>
      </c>
      <c r="F164" s="159">
        <v>39.840150000000001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c r="AG164" s="159"/>
      <c r="AH164" s="159"/>
      <c r="AI164" s="159"/>
      <c r="AJ164" s="159"/>
      <c r="AK164" s="159"/>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68" zoomScaleNormal="68" workbookViewId="0">
      <pane xSplit="4" ySplit="13" topLeftCell="E44" activePane="bottomRight" state="frozen"/>
      <selection pane="topRight" activeCell="E1" sqref="E1"/>
      <selection pane="bottomLeft" activeCell="A14" sqref="A14"/>
      <selection pane="bottomRight" activeCell="K58" sqref="K58"/>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2014</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2014</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12.200237250000001</v>
      </c>
      <c r="F14" s="143">
        <v>0.49101600000000001</v>
      </c>
      <c r="G14" s="143">
        <v>40.361846750000005</v>
      </c>
      <c r="H14" s="143">
        <v>0.17372499999999999</v>
      </c>
      <c r="I14" s="143">
        <v>3.7033433345714286</v>
      </c>
      <c r="J14" s="143">
        <v>7.390583114</v>
      </c>
      <c r="K14" s="143">
        <v>9.3721358571428564</v>
      </c>
      <c r="L14" s="143">
        <v>0.34613924936057144</v>
      </c>
      <c r="M14" s="143">
        <v>6.5076150000000004</v>
      </c>
      <c r="N14" s="143">
        <v>34.330483000000001</v>
      </c>
      <c r="O14" s="143">
        <v>0.631498</v>
      </c>
      <c r="P14" s="143">
        <v>0.62957099999999999</v>
      </c>
      <c r="Q14" s="143">
        <v>10.141878999999999</v>
      </c>
      <c r="R14" s="143">
        <v>9.0524020000000007</v>
      </c>
      <c r="S14" s="143">
        <v>2.3807839999999998</v>
      </c>
      <c r="T14" s="143">
        <v>5.7213019999999997</v>
      </c>
      <c r="U14" s="143">
        <v>1.1400000000000001E-4</v>
      </c>
      <c r="V14" s="143">
        <v>46.319871999999997</v>
      </c>
      <c r="W14" s="143">
        <v>1.118441</v>
      </c>
      <c r="X14" s="143">
        <v>0.82434700000000005</v>
      </c>
      <c r="Y14" s="143">
        <v>1.0991850000000001</v>
      </c>
      <c r="Z14" s="143">
        <v>0.42251699999999998</v>
      </c>
      <c r="AA14" s="143">
        <v>0.40992600000000001</v>
      </c>
      <c r="AB14" s="72">
        <v>2.7559749999999998</v>
      </c>
      <c r="AC14" s="143">
        <v>7.8709000000000001E-2</v>
      </c>
      <c r="AD14" s="143">
        <v>3.1195819999999999</v>
      </c>
      <c r="AE14" s="60"/>
      <c r="AF14" s="143">
        <v>2259.1570000000002</v>
      </c>
      <c r="AG14" s="72">
        <v>120661.01</v>
      </c>
      <c r="AH14" s="143">
        <v>7603.8993211239986</v>
      </c>
      <c r="AI14" s="72">
        <v>12573.33</v>
      </c>
      <c r="AJ14" s="72">
        <v>2386.6999999999998</v>
      </c>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0.28570799999999996</v>
      </c>
      <c r="F16" s="143">
        <v>0.82269599999999998</v>
      </c>
      <c r="G16" s="143">
        <v>1.1537440000000001</v>
      </c>
      <c r="H16" s="143">
        <v>3.9493E-2</v>
      </c>
      <c r="I16" s="143">
        <v>0.18882099999999999</v>
      </c>
      <c r="J16" s="143">
        <v>0.40112700000000001</v>
      </c>
      <c r="K16" s="143">
        <v>0.53699699999999995</v>
      </c>
      <c r="L16" s="143">
        <v>2.467E-3</v>
      </c>
      <c r="M16" s="143">
        <v>25.893906000000001</v>
      </c>
      <c r="N16" s="143">
        <v>2.9623000000000002E-3</v>
      </c>
      <c r="O16" s="143">
        <v>1.4100000000000001E-5</v>
      </c>
      <c r="P16" s="143">
        <v>2.62E-5</v>
      </c>
      <c r="Q16" s="143">
        <v>1.2928E-3</v>
      </c>
      <c r="R16" s="143">
        <v>2.4220000000000001E-4</v>
      </c>
      <c r="S16" s="143">
        <v>8.4999999999999995E-4</v>
      </c>
      <c r="T16" s="143">
        <v>4.7110000000000001E-4</v>
      </c>
      <c r="U16" s="143">
        <v>2.5000000000000002E-6</v>
      </c>
      <c r="V16" s="143">
        <v>1.6089300000000001E-2</v>
      </c>
      <c r="W16" s="143">
        <v>8.7580000000000002E-3</v>
      </c>
      <c r="X16" s="143">
        <v>3.6210000000000002E-4</v>
      </c>
      <c r="Y16" s="143">
        <v>4.482E-4</v>
      </c>
      <c r="Z16" s="143">
        <v>2.6019999999999998E-4</v>
      </c>
      <c r="AA16" s="143">
        <v>1.552E-4</v>
      </c>
      <c r="AB16" s="143">
        <v>1.2256999999999999E-3</v>
      </c>
      <c r="AC16" s="143">
        <v>1.0000000000000001E-5</v>
      </c>
      <c r="AD16" s="143">
        <v>5.0509999999999999E-3</v>
      </c>
      <c r="AE16" s="60"/>
      <c r="AF16" s="143">
        <v>52.631411700000001</v>
      </c>
      <c r="AG16" s="72">
        <v>1052.8499999999999</v>
      </c>
      <c r="AH16" s="143">
        <v>231.60067887600002</v>
      </c>
      <c r="AI16" s="143">
        <v>1.651</v>
      </c>
      <c r="AJ16" s="143" t="s">
        <v>432</v>
      </c>
      <c r="AK16" s="143"/>
      <c r="AL16" s="49" t="s">
        <v>49</v>
      </c>
    </row>
    <row r="17" spans="1:38" s="2" customFormat="1" ht="26.25" customHeight="1" thickBot="1" x14ac:dyDescent="0.25">
      <c r="A17" s="70" t="s">
        <v>53</v>
      </c>
      <c r="B17" s="70" t="s">
        <v>58</v>
      </c>
      <c r="C17" s="71" t="s">
        <v>59</v>
      </c>
      <c r="D17" s="72"/>
      <c r="E17" s="143">
        <v>1.3140000000000001E-3</v>
      </c>
      <c r="F17" s="143">
        <v>7.1000000000000005E-5</v>
      </c>
      <c r="G17" s="143">
        <v>2.0969999999999999E-3</v>
      </c>
      <c r="H17" s="143" t="s">
        <v>433</v>
      </c>
      <c r="I17" s="143">
        <v>1.5969999999999999E-3</v>
      </c>
      <c r="J17" s="143">
        <v>1.665E-3</v>
      </c>
      <c r="K17" s="143">
        <v>4.0010000000000002E-3</v>
      </c>
      <c r="L17" s="143">
        <v>1.02E-4</v>
      </c>
      <c r="M17" s="143">
        <v>5.6411999999999997E-2</v>
      </c>
      <c r="N17" s="143">
        <v>6.2799999999999998E-4</v>
      </c>
      <c r="O17" s="143">
        <v>3.1000000000000001E-5</v>
      </c>
      <c r="P17" s="143">
        <v>1.5999999999999999E-5</v>
      </c>
      <c r="Q17" s="143">
        <v>6.3E-5</v>
      </c>
      <c r="R17" s="143">
        <v>5.9399E-2</v>
      </c>
      <c r="S17" s="143">
        <v>0</v>
      </c>
      <c r="T17" s="143">
        <v>1.023E-2</v>
      </c>
      <c r="U17" s="143" t="s">
        <v>431</v>
      </c>
      <c r="V17" s="143">
        <v>0</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c r="AL17" s="49" t="s">
        <v>49</v>
      </c>
    </row>
    <row r="18" spans="1:38" s="2" customFormat="1" ht="26.25" customHeight="1" thickBot="1" x14ac:dyDescent="0.25">
      <c r="A18" s="70" t="s">
        <v>53</v>
      </c>
      <c r="B18" s="70" t="s">
        <v>60</v>
      </c>
      <c r="C18" s="71" t="s">
        <v>61</v>
      </c>
      <c r="D18" s="72"/>
      <c r="E18" s="143">
        <v>8.1650000000000004E-3</v>
      </c>
      <c r="F18" s="143">
        <v>6.9099999999999999E-4</v>
      </c>
      <c r="G18" s="143">
        <v>1.7318E-2</v>
      </c>
      <c r="H18" s="143" t="s">
        <v>433</v>
      </c>
      <c r="I18" s="143">
        <v>1.6570000000000001E-3</v>
      </c>
      <c r="J18" s="143">
        <v>2.0219999999999999E-3</v>
      </c>
      <c r="K18" s="143">
        <v>2.6180000000000001E-3</v>
      </c>
      <c r="L18" s="143">
        <v>6.4199999999999999E-4</v>
      </c>
      <c r="M18" s="143">
        <v>1.1488999999999999E-2</v>
      </c>
      <c r="N18" s="143">
        <v>5.0130000000000001E-2</v>
      </c>
      <c r="O18" s="143">
        <v>6.0000000000000002E-6</v>
      </c>
      <c r="P18" s="143">
        <v>9.9999999999999995E-7</v>
      </c>
      <c r="Q18" s="143">
        <v>3.7800000000000003E-4</v>
      </c>
      <c r="R18" s="143">
        <v>6.3E-5</v>
      </c>
      <c r="S18" s="143">
        <v>1.6100000000000001E-4</v>
      </c>
      <c r="T18" s="143">
        <v>8.2999999999999998E-5</v>
      </c>
      <c r="U18" s="143" t="s">
        <v>431</v>
      </c>
      <c r="V18" s="143">
        <v>1.4009999999999999E-3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c r="AL18" s="49" t="s">
        <v>49</v>
      </c>
    </row>
    <row r="19" spans="1:38" s="2" customFormat="1" ht="26.25" customHeight="1" thickBot="1" x14ac:dyDescent="0.25">
      <c r="A19" s="70" t="s">
        <v>53</v>
      </c>
      <c r="B19" s="70" t="s">
        <v>62</v>
      </c>
      <c r="C19" s="71" t="s">
        <v>63</v>
      </c>
      <c r="D19" s="72"/>
      <c r="E19" s="143">
        <v>3.5109999999999998E-3</v>
      </c>
      <c r="F19" s="143">
        <v>1.9799999999999999E-4</v>
      </c>
      <c r="G19" s="143">
        <v>1.1739999999999999E-3</v>
      </c>
      <c r="H19" s="143" t="s">
        <v>433</v>
      </c>
      <c r="I19" s="143">
        <v>6.0899999999999995E-4</v>
      </c>
      <c r="J19" s="143">
        <v>7.5500000000000003E-4</v>
      </c>
      <c r="K19" s="143">
        <v>9.0700000000000004E-4</v>
      </c>
      <c r="L19" s="143">
        <v>3.4099999999999999E-4</v>
      </c>
      <c r="M19" s="143">
        <v>3.395E-3</v>
      </c>
      <c r="N19" s="143">
        <v>1.6200000000000001E-4</v>
      </c>
      <c r="O19" s="143" t="s">
        <v>432</v>
      </c>
      <c r="P19" s="143" t="s">
        <v>432</v>
      </c>
      <c r="Q19" s="143">
        <v>8.7000000000000001E-5</v>
      </c>
      <c r="R19" s="143">
        <v>2.0999999999999999E-5</v>
      </c>
      <c r="S19" s="143">
        <v>1.0900000000000001E-4</v>
      </c>
      <c r="T19" s="143">
        <v>4.3999999999999999E-5</v>
      </c>
      <c r="U19" s="143" t="s">
        <v>431</v>
      </c>
      <c r="V19" s="143">
        <v>5.6099999999999998E-4</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c r="AL19" s="49" t="s">
        <v>49</v>
      </c>
    </row>
    <row r="20" spans="1:38" s="2" customFormat="1" ht="26.25" customHeight="1" thickBot="1" x14ac:dyDescent="0.25">
      <c r="A20" s="70" t="s">
        <v>53</v>
      </c>
      <c r="B20" s="70" t="s">
        <v>64</v>
      </c>
      <c r="C20" s="71" t="s">
        <v>65</v>
      </c>
      <c r="D20" s="72"/>
      <c r="E20" s="143">
        <v>0.105187</v>
      </c>
      <c r="F20" s="143">
        <v>1.6378E-2</v>
      </c>
      <c r="G20" s="143">
        <v>1.7239999999999998E-2</v>
      </c>
      <c r="H20" s="143" t="s">
        <v>433</v>
      </c>
      <c r="I20" s="143">
        <v>0.193524</v>
      </c>
      <c r="J20" s="143">
        <v>0.20218900000000001</v>
      </c>
      <c r="K20" s="143">
        <v>0.210873</v>
      </c>
      <c r="L20" s="143">
        <v>4.4553000000000002E-2</v>
      </c>
      <c r="M20" s="143">
        <v>0.21632000000000001</v>
      </c>
      <c r="N20" s="143">
        <v>3.3133000000000003E-2</v>
      </c>
      <c r="O20" s="143">
        <v>8.3500000000000002E-4</v>
      </c>
      <c r="P20" s="143">
        <v>8.3999999999999995E-5</v>
      </c>
      <c r="Q20" s="143">
        <v>2.4600000000000002E-4</v>
      </c>
      <c r="R20" s="143">
        <v>6.0270000000000002E-3</v>
      </c>
      <c r="S20" s="143">
        <v>9.7999999999999997E-4</v>
      </c>
      <c r="T20" s="143">
        <v>5.7530000000000003E-3</v>
      </c>
      <c r="U20" s="143" t="s">
        <v>431</v>
      </c>
      <c r="V20" s="143">
        <v>8.4080000000000002E-2</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c r="AL20" s="49" t="s">
        <v>49</v>
      </c>
    </row>
    <row r="21" spans="1:38" s="2" customFormat="1" ht="26.25" customHeight="1" thickBot="1" x14ac:dyDescent="0.25">
      <c r="A21" s="70" t="s">
        <v>53</v>
      </c>
      <c r="B21" s="70" t="s">
        <v>66</v>
      </c>
      <c r="C21" s="71" t="s">
        <v>67</v>
      </c>
      <c r="D21" s="72"/>
      <c r="E21" s="143">
        <v>0.34816000000000003</v>
      </c>
      <c r="F21" s="143">
        <v>0.19162199999999999</v>
      </c>
      <c r="G21" s="143">
        <v>0.15385399999999999</v>
      </c>
      <c r="H21" s="143" t="s">
        <v>433</v>
      </c>
      <c r="I21" s="143">
        <v>3.5451000000000003E-2</v>
      </c>
      <c r="J21" s="143">
        <v>4.6024000000000002E-2</v>
      </c>
      <c r="K21" s="143">
        <v>9.2371999999999996E-2</v>
      </c>
      <c r="L21" s="143">
        <v>1.7729999999999999E-2</v>
      </c>
      <c r="M21" s="143">
        <v>0.36722199999999999</v>
      </c>
      <c r="N21" s="143">
        <v>2.8725000000000001E-2</v>
      </c>
      <c r="O21" s="143">
        <v>5.13E-4</v>
      </c>
      <c r="P21" s="143">
        <v>2.3900000000000001E-4</v>
      </c>
      <c r="Q21" s="143">
        <v>1.3686E-2</v>
      </c>
      <c r="R21" s="143">
        <v>5.3600000000000002E-3</v>
      </c>
      <c r="S21" s="143">
        <v>9.1129999999999996E-3</v>
      </c>
      <c r="T21" s="143">
        <v>1.8796E-2</v>
      </c>
      <c r="U21" s="143" t="s">
        <v>431</v>
      </c>
      <c r="V21" s="143">
        <v>0.111369</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c r="AL21" s="49" t="s">
        <v>49</v>
      </c>
    </row>
    <row r="22" spans="1:38" s="2" customFormat="1" ht="26.25" customHeight="1" thickBot="1" x14ac:dyDescent="0.25">
      <c r="A22" s="70" t="s">
        <v>53</v>
      </c>
      <c r="B22" s="74" t="s">
        <v>68</v>
      </c>
      <c r="C22" s="71" t="s">
        <v>69</v>
      </c>
      <c r="D22" s="72"/>
      <c r="E22" s="143">
        <v>1.0309729999999999</v>
      </c>
      <c r="F22" s="143">
        <v>2.1229999999999999E-2</v>
      </c>
      <c r="G22" s="143">
        <v>0.52903900000000004</v>
      </c>
      <c r="H22" s="143" t="s">
        <v>433</v>
      </c>
      <c r="I22" s="183">
        <v>4.1385999999999999E-2</v>
      </c>
      <c r="J22" s="183">
        <v>4.9394E-2</v>
      </c>
      <c r="K22" s="183">
        <v>0.18012500000000001</v>
      </c>
      <c r="L22" s="183">
        <v>9.5986000000000005E-3</v>
      </c>
      <c r="M22" s="143">
        <v>0.618058</v>
      </c>
      <c r="N22" s="143">
        <v>8.3040000000000003E-2</v>
      </c>
      <c r="O22" s="143">
        <v>4.6340000000000001E-3</v>
      </c>
      <c r="P22" s="143">
        <v>3.8000000000000002E-5</v>
      </c>
      <c r="Q22" s="143">
        <v>1.7235E-2</v>
      </c>
      <c r="R22" s="143">
        <v>2.1114000000000001E-2</v>
      </c>
      <c r="S22" s="143">
        <v>2.7921999999999999E-2</v>
      </c>
      <c r="T22" s="143">
        <v>1.9209E-2</v>
      </c>
      <c r="U22" s="143" t="s">
        <v>431</v>
      </c>
      <c r="V22" s="143">
        <v>6.5848000000000004E-2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c r="AL22" s="49" t="s">
        <v>49</v>
      </c>
    </row>
    <row r="23" spans="1:38" s="2" customFormat="1" ht="26.25" customHeight="1" thickBot="1" x14ac:dyDescent="0.25">
      <c r="A23" s="70" t="s">
        <v>70</v>
      </c>
      <c r="B23" s="74" t="s">
        <v>393</v>
      </c>
      <c r="C23" s="71" t="s">
        <v>389</v>
      </c>
      <c r="D23" s="117"/>
      <c r="E23" s="146">
        <v>1.007223</v>
      </c>
      <c r="F23" s="72">
        <v>0.122401</v>
      </c>
      <c r="G23" s="72">
        <v>6.3299999999999999E-4</v>
      </c>
      <c r="H23" s="72">
        <v>2.4899999999999998E-4</v>
      </c>
      <c r="I23" s="72">
        <v>6.4645999999999995E-2</v>
      </c>
      <c r="J23" s="72">
        <v>6.4645999999999995E-2</v>
      </c>
      <c r="K23" s="72">
        <v>6.4645999999999995E-2</v>
      </c>
      <c r="L23" s="146">
        <v>4.0037999999999997E-2</v>
      </c>
      <c r="M23" s="72">
        <v>1.1006</v>
      </c>
      <c r="N23" s="143">
        <v>5.025E-3</v>
      </c>
      <c r="O23" s="72">
        <v>3.1700000000000001E-4</v>
      </c>
      <c r="P23" s="143" t="s">
        <v>431</v>
      </c>
      <c r="Q23" s="143" t="s">
        <v>431</v>
      </c>
      <c r="R23" s="72">
        <v>1.583E-3</v>
      </c>
      <c r="S23" s="72">
        <v>5.3806E-2</v>
      </c>
      <c r="T23" s="72">
        <v>2.2160000000000001E-3</v>
      </c>
      <c r="U23" s="72">
        <v>3.1700000000000001E-4</v>
      </c>
      <c r="V23" s="72">
        <v>3.1650999999999999E-2</v>
      </c>
      <c r="W23" s="143" t="s">
        <v>431</v>
      </c>
      <c r="X23" s="72">
        <v>9.6000000000000002E-4</v>
      </c>
      <c r="Y23" s="72">
        <v>1.573E-3</v>
      </c>
      <c r="Z23" s="143" t="s">
        <v>431</v>
      </c>
      <c r="AA23" s="143" t="s">
        <v>431</v>
      </c>
      <c r="AB23" s="72">
        <v>2.5330000000000001E-3</v>
      </c>
      <c r="AC23" s="143" t="s">
        <v>432</v>
      </c>
      <c r="AD23" s="143" t="s">
        <v>432</v>
      </c>
      <c r="AE23" s="60"/>
      <c r="AF23" s="72">
        <v>1356.567</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0.47598800000000002</v>
      </c>
      <c r="F24" s="143">
        <v>0.46988000000000002</v>
      </c>
      <c r="G24" s="143">
        <v>3.887114</v>
      </c>
      <c r="H24" s="143">
        <v>0.13231999999999999</v>
      </c>
      <c r="I24" s="143">
        <v>0.85894300000000001</v>
      </c>
      <c r="J24" s="143">
        <v>0.97922900000000002</v>
      </c>
      <c r="K24" s="143">
        <v>1.4083479999999999</v>
      </c>
      <c r="L24" s="143">
        <v>0.22975400000000001</v>
      </c>
      <c r="M24" s="143">
        <v>3.1539769999999998</v>
      </c>
      <c r="N24" s="143">
        <v>0.40692129999999999</v>
      </c>
      <c r="O24" s="143">
        <v>1.20111E-2</v>
      </c>
      <c r="P24" s="143">
        <v>3.7801000000000002E-3</v>
      </c>
      <c r="Q24" s="143">
        <v>4.7971699999999999E-2</v>
      </c>
      <c r="R24" s="143">
        <v>0.1140032</v>
      </c>
      <c r="S24" s="143">
        <v>2.2917300000000002E-2</v>
      </c>
      <c r="T24" s="143">
        <v>0.1176432</v>
      </c>
      <c r="U24" s="143">
        <v>3.0650000000000002E-4</v>
      </c>
      <c r="V24" s="143">
        <v>0.31331229999999999</v>
      </c>
      <c r="W24" s="143">
        <v>0.222139</v>
      </c>
      <c r="X24" s="143">
        <v>0.2347524</v>
      </c>
      <c r="Y24" s="143">
        <v>0.3104596</v>
      </c>
      <c r="Z24" s="143">
        <v>0.11899460000000001</v>
      </c>
      <c r="AA24" s="143">
        <v>0.1160056</v>
      </c>
      <c r="AB24" s="72">
        <v>0.78021220000000002</v>
      </c>
      <c r="AC24" s="143">
        <v>2.2678E-2</v>
      </c>
      <c r="AD24" s="143">
        <v>0.77882200000000001</v>
      </c>
      <c r="AE24" s="60"/>
      <c r="AF24" s="72">
        <v>1066.0999999999999</v>
      </c>
      <c r="AG24" s="72">
        <v>4177.04</v>
      </c>
      <c r="AH24" s="143">
        <v>4231.0715</v>
      </c>
      <c r="AI24" s="72">
        <v>5097.4399999999996</v>
      </c>
      <c r="AJ24" s="72">
        <v>0.65</v>
      </c>
      <c r="AK24" s="143"/>
      <c r="AL24" s="49" t="s">
        <v>49</v>
      </c>
    </row>
    <row r="25" spans="1:38" s="2" customFormat="1" ht="26.25" customHeight="1" thickBot="1" x14ac:dyDescent="0.25">
      <c r="A25" s="70" t="s">
        <v>73</v>
      </c>
      <c r="B25" s="74" t="s">
        <v>74</v>
      </c>
      <c r="C25" s="76" t="s">
        <v>75</v>
      </c>
      <c r="D25" s="72"/>
      <c r="E25" s="72">
        <v>7.3994000000000004E-2</v>
      </c>
      <c r="F25" s="72">
        <v>1.1544E-2</v>
      </c>
      <c r="G25" s="72">
        <v>6.646E-3</v>
      </c>
      <c r="H25" s="143" t="s">
        <v>431</v>
      </c>
      <c r="I25" s="72">
        <v>4.6500000000000003E-4</v>
      </c>
      <c r="J25" s="72">
        <v>4.6500000000000003E-4</v>
      </c>
      <c r="K25" s="72">
        <v>4.6500000000000003E-4</v>
      </c>
      <c r="L25" s="72">
        <v>2.23E-4</v>
      </c>
      <c r="M25" s="72">
        <v>0.12306400000000001</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72">
        <v>308.78377399999999</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72">
        <v>1.6379999999999999E-3</v>
      </c>
      <c r="F26" s="72">
        <v>3.3630000000000001E-3</v>
      </c>
      <c r="G26" s="72">
        <v>2.8200000000000002E-4</v>
      </c>
      <c r="H26" s="143" t="s">
        <v>431</v>
      </c>
      <c r="I26" s="72">
        <v>1.8E-5</v>
      </c>
      <c r="J26" s="72">
        <v>1.8E-5</v>
      </c>
      <c r="K26" s="72">
        <v>1.8E-5</v>
      </c>
      <c r="L26" s="72">
        <v>7.9999999999999996E-6</v>
      </c>
      <c r="M26" s="72">
        <v>4.6117999999999999E-2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72">
        <v>13.762623</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2.9911050000000001</v>
      </c>
      <c r="F27" s="183">
        <v>1.133802</v>
      </c>
      <c r="G27" s="183">
        <v>4.8079999999999998E-3</v>
      </c>
      <c r="H27" s="183">
        <v>0.140094</v>
      </c>
      <c r="I27" s="183">
        <v>0.15093699999999999</v>
      </c>
      <c r="J27" s="183">
        <v>0.15093699999999999</v>
      </c>
      <c r="K27" s="183">
        <v>0.15093699999999999</v>
      </c>
      <c r="L27" s="184">
        <v>0.115495</v>
      </c>
      <c r="M27" s="183">
        <v>10.857745</v>
      </c>
      <c r="N27" s="183">
        <v>4.5899999999999999E-4</v>
      </c>
      <c r="O27" s="183">
        <v>4.5500000000000002E-3</v>
      </c>
      <c r="P27" s="183">
        <v>3.0200000000000001E-3</v>
      </c>
      <c r="Q27" s="143">
        <v>8.7000000000000001E-5</v>
      </c>
      <c r="R27" s="183">
        <v>2.2058999999999999E-2</v>
      </c>
      <c r="S27" s="183">
        <v>0.76913200000000004</v>
      </c>
      <c r="T27" s="183">
        <v>3.1993000000000001E-2</v>
      </c>
      <c r="U27" s="183">
        <v>4.5409999999999999E-3</v>
      </c>
      <c r="V27" s="183">
        <v>0.45484599999999997</v>
      </c>
      <c r="W27" s="183">
        <v>0.214314</v>
      </c>
      <c r="X27" s="183">
        <v>7.0369999999999999E-3</v>
      </c>
      <c r="Y27" s="183">
        <v>7.9509999999999997E-3</v>
      </c>
      <c r="Z27" s="183">
        <v>6.0959999999999999E-3</v>
      </c>
      <c r="AA27" s="183">
        <v>6.9589999999999999E-3</v>
      </c>
      <c r="AB27" s="184">
        <v>2.8042999999999998E-2</v>
      </c>
      <c r="AC27" s="143">
        <v>2.1000000000000001E-4</v>
      </c>
      <c r="AD27" s="143">
        <v>4.3999999999999999E-5</v>
      </c>
      <c r="AE27" s="60"/>
      <c r="AF27" s="192">
        <v>18212.736186999999</v>
      </c>
      <c r="AG27" s="143" t="s">
        <v>432</v>
      </c>
      <c r="AH27" s="72" t="s">
        <v>431</v>
      </c>
      <c r="AI27" s="184">
        <v>204.91917100000001</v>
      </c>
      <c r="AJ27" s="143" t="s">
        <v>432</v>
      </c>
      <c r="AK27" s="143" t="s">
        <v>432</v>
      </c>
      <c r="AL27" s="49" t="s">
        <v>49</v>
      </c>
    </row>
    <row r="28" spans="1:38" s="2" customFormat="1" ht="26.25" customHeight="1" thickBot="1" x14ac:dyDescent="0.25">
      <c r="A28" s="70" t="s">
        <v>78</v>
      </c>
      <c r="B28" s="70" t="s">
        <v>81</v>
      </c>
      <c r="C28" s="71" t="s">
        <v>82</v>
      </c>
      <c r="D28" s="72"/>
      <c r="E28" s="183">
        <v>0.840167</v>
      </c>
      <c r="F28" s="183">
        <v>6.7710999999999993E-2</v>
      </c>
      <c r="G28" s="183">
        <v>7.1599999999999995E-4</v>
      </c>
      <c r="H28" s="183">
        <v>3.5349999999999999E-3</v>
      </c>
      <c r="I28" s="143">
        <v>3.8621999999999997E-2</v>
      </c>
      <c r="J28" s="143">
        <v>3.8621999999999997E-2</v>
      </c>
      <c r="K28" s="143">
        <v>3.8621999999999997E-2</v>
      </c>
      <c r="L28" s="72">
        <v>3.0103000000000001E-2</v>
      </c>
      <c r="M28" s="183">
        <v>0.62421599999999999</v>
      </c>
      <c r="N28" s="183">
        <v>4.1999999999999998E-5</v>
      </c>
      <c r="O28" s="72">
        <v>5.7700000000000004E-4</v>
      </c>
      <c r="P28" s="143">
        <v>3.7800000000000003E-4</v>
      </c>
      <c r="Q28" s="143">
        <v>7.9999999999999996E-6</v>
      </c>
      <c r="R28" s="72">
        <v>2.954E-3</v>
      </c>
      <c r="S28" s="184">
        <v>9.8039000000000001E-2</v>
      </c>
      <c r="T28" s="184">
        <v>4.0340000000000003E-3</v>
      </c>
      <c r="U28" s="143">
        <v>5.7700000000000004E-4</v>
      </c>
      <c r="V28" s="184">
        <v>5.7832000000000001E-2</v>
      </c>
      <c r="W28" s="183">
        <v>3.2932000000000003E-2</v>
      </c>
      <c r="X28" s="143">
        <v>1.39E-3</v>
      </c>
      <c r="Y28" s="143">
        <v>1.5590000000000001E-3</v>
      </c>
      <c r="Z28" s="143">
        <v>1.2199999999999999E-3</v>
      </c>
      <c r="AA28" s="143">
        <v>1.305E-3</v>
      </c>
      <c r="AB28" s="72">
        <v>5.4739999999999997E-3</v>
      </c>
      <c r="AC28" s="143">
        <v>3.1999999999999999E-5</v>
      </c>
      <c r="AD28" s="143">
        <v>6.9999999999999999E-6</v>
      </c>
      <c r="AE28" s="60"/>
      <c r="AF28" s="192">
        <v>2801.2236859999998</v>
      </c>
      <c r="AG28" s="143" t="s">
        <v>432</v>
      </c>
      <c r="AH28" s="72" t="s">
        <v>431</v>
      </c>
      <c r="AI28" s="184">
        <v>7.5129520000000003</v>
      </c>
      <c r="AJ28" s="143" t="s">
        <v>432</v>
      </c>
      <c r="AK28" s="143" t="s">
        <v>432</v>
      </c>
      <c r="AL28" s="49" t="s">
        <v>49</v>
      </c>
    </row>
    <row r="29" spans="1:38" s="2" customFormat="1" ht="26.25" customHeight="1" thickBot="1" x14ac:dyDescent="0.25">
      <c r="A29" s="70" t="s">
        <v>78</v>
      </c>
      <c r="B29" s="70" t="s">
        <v>83</v>
      </c>
      <c r="C29" s="71" t="s">
        <v>84</v>
      </c>
      <c r="D29" s="72"/>
      <c r="E29" s="183">
        <v>4.5165550000000003</v>
      </c>
      <c r="F29" s="183">
        <v>0.1492</v>
      </c>
      <c r="G29" s="143">
        <v>2.0709999999999999E-3</v>
      </c>
      <c r="H29" s="143">
        <v>4.4879999999999998E-3</v>
      </c>
      <c r="I29" s="143">
        <v>8.0804000000000001E-2</v>
      </c>
      <c r="J29" s="143">
        <v>8.0804000000000001E-2</v>
      </c>
      <c r="K29" s="143">
        <v>8.0804000000000001E-2</v>
      </c>
      <c r="L29" s="72">
        <v>5.4238000000000001E-2</v>
      </c>
      <c r="M29" s="183">
        <v>1.0989990000000001</v>
      </c>
      <c r="N29" s="183">
        <v>9.7999999999999997E-5</v>
      </c>
      <c r="O29" s="72">
        <v>6.8900000000000005E-4</v>
      </c>
      <c r="P29" s="143">
        <v>1.0280000000000001E-3</v>
      </c>
      <c r="Q29" s="143">
        <v>1.9000000000000001E-5</v>
      </c>
      <c r="R29" s="72">
        <v>4.5040000000000002E-3</v>
      </c>
      <c r="S29" s="184">
        <v>0.11706800000000001</v>
      </c>
      <c r="T29" s="72">
        <v>4.7939999999999997E-3</v>
      </c>
      <c r="U29" s="143">
        <v>6.96E-4</v>
      </c>
      <c r="V29" s="184">
        <v>7.0597999999999994E-2</v>
      </c>
      <c r="W29" s="143">
        <v>4.9387E-2</v>
      </c>
      <c r="X29" s="143">
        <v>8.3199999999999995E-4</v>
      </c>
      <c r="Y29" s="143">
        <v>5.0410000000000003E-3</v>
      </c>
      <c r="Z29" s="143">
        <v>5.6319999999999999E-3</v>
      </c>
      <c r="AA29" s="143">
        <v>1.2949999999999999E-3</v>
      </c>
      <c r="AB29" s="72">
        <v>1.2800000000000001E-2</v>
      </c>
      <c r="AC29" s="143">
        <v>4.1999999999999998E-5</v>
      </c>
      <c r="AD29" s="143">
        <v>9.0000000000000002E-6</v>
      </c>
      <c r="AE29" s="60"/>
      <c r="AF29" s="192">
        <v>8180.233005</v>
      </c>
      <c r="AG29" s="143" t="s">
        <v>432</v>
      </c>
      <c r="AH29" s="72" t="s">
        <v>431</v>
      </c>
      <c r="AI29" s="184">
        <v>0.70233900000000005</v>
      </c>
      <c r="AJ29" s="143" t="s">
        <v>432</v>
      </c>
      <c r="AK29" s="143" t="s">
        <v>432</v>
      </c>
      <c r="AL29" s="49" t="s">
        <v>49</v>
      </c>
    </row>
    <row r="30" spans="1:38" s="2" customFormat="1" ht="26.25" customHeight="1" thickBot="1" x14ac:dyDescent="0.25">
      <c r="A30" s="70" t="s">
        <v>78</v>
      </c>
      <c r="B30" s="70" t="s">
        <v>85</v>
      </c>
      <c r="C30" s="71" t="s">
        <v>86</v>
      </c>
      <c r="D30" s="72"/>
      <c r="E30" s="183">
        <v>1.2241E-2</v>
      </c>
      <c r="F30" s="183">
        <v>4.8305000000000001E-2</v>
      </c>
      <c r="G30" s="183">
        <v>2.9E-5</v>
      </c>
      <c r="H30" s="143">
        <v>1.21E-4</v>
      </c>
      <c r="I30" s="183">
        <v>6.7000000000000002E-4</v>
      </c>
      <c r="J30" s="183">
        <v>6.7000000000000002E-4</v>
      </c>
      <c r="K30" s="183">
        <v>6.7000000000000002E-4</v>
      </c>
      <c r="L30" s="184">
        <v>1.3100000000000001E-4</v>
      </c>
      <c r="M30" s="183">
        <v>0.287443</v>
      </c>
      <c r="N30" s="143">
        <v>3.9999999999999998E-6</v>
      </c>
      <c r="O30" s="72">
        <v>7.3999999999999996E-5</v>
      </c>
      <c r="P30" s="183">
        <v>2.1999999999999999E-5</v>
      </c>
      <c r="Q30" s="143">
        <v>9.9999999999999995E-7</v>
      </c>
      <c r="R30" s="184">
        <v>3.2400000000000001E-4</v>
      </c>
      <c r="S30" s="184">
        <v>1.2526000000000001E-2</v>
      </c>
      <c r="T30" s="72">
        <v>5.1900000000000004E-4</v>
      </c>
      <c r="U30" s="143">
        <v>7.3999999999999996E-5</v>
      </c>
      <c r="V30" s="72">
        <v>7.3229999999999996E-3</v>
      </c>
      <c r="W30" s="143">
        <v>8.8400000000000002E-4</v>
      </c>
      <c r="X30" s="143">
        <v>1.9000000000000001E-5</v>
      </c>
      <c r="Y30" s="143">
        <v>2.4000000000000001E-5</v>
      </c>
      <c r="Z30" s="143">
        <v>1.5E-5</v>
      </c>
      <c r="AA30" s="143">
        <v>2.6999999999999999E-5</v>
      </c>
      <c r="AB30" s="72">
        <v>8.5000000000000006E-5</v>
      </c>
      <c r="AC30" s="143">
        <v>9.9999999999999995E-7</v>
      </c>
      <c r="AD30" s="143">
        <v>0</v>
      </c>
      <c r="AE30" s="60"/>
      <c r="AF30" s="192">
        <v>107.882971</v>
      </c>
      <c r="AG30" s="143" t="s">
        <v>432</v>
      </c>
      <c r="AH30" s="72" t="s">
        <v>431</v>
      </c>
      <c r="AI30" s="184">
        <v>2.290664</v>
      </c>
      <c r="AJ30" s="143" t="s">
        <v>432</v>
      </c>
      <c r="AK30" s="143" t="s">
        <v>432</v>
      </c>
      <c r="AL30" s="49" t="s">
        <v>49</v>
      </c>
    </row>
    <row r="31" spans="1:38" s="2" customFormat="1" ht="26.25" customHeight="1" thickBot="1" x14ac:dyDescent="0.25">
      <c r="A31" s="70" t="s">
        <v>78</v>
      </c>
      <c r="B31" s="70" t="s">
        <v>87</v>
      </c>
      <c r="C31" s="71" t="s">
        <v>88</v>
      </c>
      <c r="D31" s="72"/>
      <c r="E31" s="143" t="s">
        <v>432</v>
      </c>
      <c r="F31" s="183">
        <v>0.33968300000000001</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3">
        <v>9.2636999999999997E-2</v>
      </c>
      <c r="J32" s="183">
        <v>0.172461</v>
      </c>
      <c r="K32" s="184">
        <v>0.22734299999999999</v>
      </c>
      <c r="L32" s="183">
        <v>4.0717000000000003E-2</v>
      </c>
      <c r="M32" s="143" t="s">
        <v>432</v>
      </c>
      <c r="N32" s="183">
        <v>0.234482</v>
      </c>
      <c r="O32" s="183">
        <v>1.09E-3</v>
      </c>
      <c r="P32" s="143">
        <v>9.9999999999999995E-7</v>
      </c>
      <c r="Q32" s="143">
        <v>0</v>
      </c>
      <c r="R32" s="183">
        <v>8.6841000000000002E-2</v>
      </c>
      <c r="S32" s="183">
        <v>1.9010480000000001</v>
      </c>
      <c r="T32" s="183">
        <v>1.3764E-2</v>
      </c>
      <c r="U32" s="143">
        <v>1.853E-3</v>
      </c>
      <c r="V32" s="183">
        <v>0.734626</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8743.1934770000007</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4">
        <v>5.0479000000000003E-2</v>
      </c>
      <c r="J33" s="184">
        <v>9.3479999999999994E-2</v>
      </c>
      <c r="K33" s="184">
        <v>0.18695999999999999</v>
      </c>
      <c r="L33" s="143">
        <v>1.9819999999999998E-3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8743.1934770000007</v>
      </c>
      <c r="AL33" s="49" t="s">
        <v>413</v>
      </c>
    </row>
    <row r="34" spans="1:38" s="2" customFormat="1" ht="26.25" customHeight="1" thickBot="1" x14ac:dyDescent="0.25">
      <c r="A34" s="70" t="s">
        <v>70</v>
      </c>
      <c r="B34" s="70" t="s">
        <v>93</v>
      </c>
      <c r="C34" s="71" t="s">
        <v>94</v>
      </c>
      <c r="D34" s="72"/>
      <c r="E34" s="155">
        <v>1.0504629999999999</v>
      </c>
      <c r="F34" s="178">
        <v>9.3218999999999996E-2</v>
      </c>
      <c r="G34" s="196">
        <v>4.0099999999999999E-4</v>
      </c>
      <c r="H34" s="178">
        <v>1.3999999999999999E-4</v>
      </c>
      <c r="I34" s="178">
        <v>2.7463999999999999E-2</v>
      </c>
      <c r="J34" s="178">
        <v>2.8868000000000001E-2</v>
      </c>
      <c r="K34" s="178">
        <v>3.0471000000000002E-2</v>
      </c>
      <c r="L34" s="155">
        <v>1.7810000000000003E-2</v>
      </c>
      <c r="M34" s="178">
        <v>0.214503</v>
      </c>
      <c r="N34" s="174" t="s">
        <v>431</v>
      </c>
      <c r="O34" s="178">
        <v>2.0000000000000001E-4</v>
      </c>
      <c r="P34" s="174" t="s">
        <v>431</v>
      </c>
      <c r="Q34" s="174" t="s">
        <v>431</v>
      </c>
      <c r="R34" s="178">
        <v>1.0020000000000001E-3</v>
      </c>
      <c r="S34" s="178">
        <v>3.4079999999999999E-2</v>
      </c>
      <c r="T34" s="178">
        <v>1.403E-3</v>
      </c>
      <c r="U34" s="178">
        <v>2.0000000000000001E-4</v>
      </c>
      <c r="V34" s="178">
        <v>2.0046999999999999E-2</v>
      </c>
      <c r="W34" s="174" t="s">
        <v>431</v>
      </c>
      <c r="X34" s="178">
        <v>6.0099999999999997E-4</v>
      </c>
      <c r="Y34" s="178">
        <v>1.0020000000000001E-3</v>
      </c>
      <c r="Z34" s="178">
        <v>6.8999999999999997E-4</v>
      </c>
      <c r="AA34" s="178">
        <v>1.5799999999999999E-4</v>
      </c>
      <c r="AB34" s="178">
        <v>2.4510000000000001E-3</v>
      </c>
      <c r="AC34" s="174" t="s">
        <v>432</v>
      </c>
      <c r="AD34" s="174" t="s">
        <v>432</v>
      </c>
      <c r="AE34" s="60"/>
      <c r="AF34" s="178">
        <v>837</v>
      </c>
      <c r="AG34" s="174" t="s">
        <v>432</v>
      </c>
      <c r="AH34" s="174" t="s">
        <v>432</v>
      </c>
      <c r="AI34" s="174" t="s">
        <v>432</v>
      </c>
      <c r="AJ34" s="174" t="s">
        <v>432</v>
      </c>
      <c r="AK34" s="174" t="s">
        <v>432</v>
      </c>
      <c r="AL34" s="49" t="s">
        <v>49</v>
      </c>
    </row>
    <row r="35" spans="1:38" s="7" customFormat="1" ht="26.25" customHeight="1" thickBot="1" x14ac:dyDescent="0.25">
      <c r="A35" s="70" t="s">
        <v>95</v>
      </c>
      <c r="B35" s="70" t="s">
        <v>96</v>
      </c>
      <c r="C35" s="71" t="s">
        <v>97</v>
      </c>
      <c r="D35" s="72"/>
      <c r="E35" s="175" t="s">
        <v>430</v>
      </c>
      <c r="F35" s="175" t="s">
        <v>430</v>
      </c>
      <c r="G35" s="175" t="s">
        <v>430</v>
      </c>
      <c r="H35" s="175" t="s">
        <v>430</v>
      </c>
      <c r="I35" s="175" t="s">
        <v>430</v>
      </c>
      <c r="J35" s="175" t="s">
        <v>430</v>
      </c>
      <c r="K35" s="175" t="s">
        <v>430</v>
      </c>
      <c r="L35" s="175" t="s">
        <v>430</v>
      </c>
      <c r="M35" s="175" t="s">
        <v>430</v>
      </c>
      <c r="N35" s="175" t="s">
        <v>430</v>
      </c>
      <c r="O35" s="175" t="s">
        <v>430</v>
      </c>
      <c r="P35" s="175" t="s">
        <v>430</v>
      </c>
      <c r="Q35" s="175" t="s">
        <v>430</v>
      </c>
      <c r="R35" s="175" t="s">
        <v>430</v>
      </c>
      <c r="S35" s="175" t="s">
        <v>430</v>
      </c>
      <c r="T35" s="175" t="s">
        <v>430</v>
      </c>
      <c r="U35" s="175" t="s">
        <v>430</v>
      </c>
      <c r="V35" s="175" t="s">
        <v>430</v>
      </c>
      <c r="W35" s="175" t="s">
        <v>430</v>
      </c>
      <c r="X35" s="175" t="s">
        <v>430</v>
      </c>
      <c r="Y35" s="175" t="s">
        <v>430</v>
      </c>
      <c r="Z35" s="175" t="s">
        <v>430</v>
      </c>
      <c r="AA35" s="175" t="s">
        <v>430</v>
      </c>
      <c r="AB35" s="175" t="s">
        <v>430</v>
      </c>
      <c r="AC35" s="175" t="s">
        <v>430</v>
      </c>
      <c r="AD35" s="175" t="s">
        <v>430</v>
      </c>
      <c r="AE35" s="60"/>
      <c r="AF35" s="175" t="s">
        <v>432</v>
      </c>
      <c r="AG35" s="175" t="s">
        <v>432</v>
      </c>
      <c r="AH35" s="175" t="s">
        <v>432</v>
      </c>
      <c r="AI35" s="175" t="s">
        <v>432</v>
      </c>
      <c r="AJ35" s="175" t="s">
        <v>432</v>
      </c>
      <c r="AK35" s="175" t="s">
        <v>432</v>
      </c>
      <c r="AL35" s="49" t="s">
        <v>49</v>
      </c>
    </row>
    <row r="36" spans="1:38" s="2" customFormat="1" ht="26.25" customHeight="1" thickBot="1" x14ac:dyDescent="0.25">
      <c r="A36" s="70" t="s">
        <v>95</v>
      </c>
      <c r="B36" s="70" t="s">
        <v>98</v>
      </c>
      <c r="C36" s="71" t="s">
        <v>99</v>
      </c>
      <c r="D36" s="72"/>
      <c r="E36" s="188">
        <v>0.50203500000000001</v>
      </c>
      <c r="F36" s="190">
        <v>1.7906999999999999E-2</v>
      </c>
      <c r="G36" s="190">
        <v>1.2791E-2</v>
      </c>
      <c r="H36" s="190" t="s">
        <v>431</v>
      </c>
      <c r="I36" s="190">
        <v>8.9529999999999992E-3</v>
      </c>
      <c r="J36" s="190">
        <v>9.5930000000000008E-3</v>
      </c>
      <c r="K36" s="190">
        <v>9.5930000000000008E-3</v>
      </c>
      <c r="L36" s="188">
        <v>2.9740000000000001E-3</v>
      </c>
      <c r="M36" s="190">
        <v>4.7326E-2</v>
      </c>
      <c r="N36" s="176">
        <v>8.3100000000000003E-4</v>
      </c>
      <c r="O36" s="179">
        <v>6.3999999999999997E-5</v>
      </c>
      <c r="P36" s="176">
        <v>1.92E-4</v>
      </c>
      <c r="Q36" s="176">
        <v>2.5599999999999999E-4</v>
      </c>
      <c r="R36" s="179">
        <v>3.2000000000000003E-4</v>
      </c>
      <c r="S36" s="179">
        <v>5.6280000000000002E-3</v>
      </c>
      <c r="T36" s="179">
        <v>6.3949999999999996E-3</v>
      </c>
      <c r="U36" s="179">
        <v>6.4000000000000005E-4</v>
      </c>
      <c r="V36" s="179">
        <v>7.6740000000000003E-3</v>
      </c>
      <c r="W36" s="176">
        <v>8.3100000000000003E-4</v>
      </c>
      <c r="X36" s="183" t="s">
        <v>431</v>
      </c>
      <c r="Y36" s="183" t="s">
        <v>431</v>
      </c>
      <c r="Z36" s="143" t="s">
        <v>431</v>
      </c>
      <c r="AA36" s="143" t="s">
        <v>431</v>
      </c>
      <c r="AB36" s="183" t="s">
        <v>431</v>
      </c>
      <c r="AC36" s="176">
        <v>5.1199999999999998E-4</v>
      </c>
      <c r="AD36" s="176">
        <v>2.43E-4</v>
      </c>
      <c r="AE36" s="60"/>
      <c r="AF36" s="179">
        <v>270.78640000000001</v>
      </c>
      <c r="AG36" s="176" t="s">
        <v>432</v>
      </c>
      <c r="AH36" s="176" t="s">
        <v>432</v>
      </c>
      <c r="AI36" s="176" t="s">
        <v>432</v>
      </c>
      <c r="AJ36" s="176" t="s">
        <v>432</v>
      </c>
      <c r="AK36" s="176" t="s">
        <v>432</v>
      </c>
      <c r="AL36" s="49" t="s">
        <v>49</v>
      </c>
    </row>
    <row r="37" spans="1:38" s="2" customFormat="1" ht="26.25" customHeight="1" thickBot="1" x14ac:dyDescent="0.25">
      <c r="A37" s="70" t="s">
        <v>70</v>
      </c>
      <c r="B37" s="70" t="s">
        <v>100</v>
      </c>
      <c r="C37" s="71" t="s">
        <v>399</v>
      </c>
      <c r="D37" s="72"/>
      <c r="E37" s="175" t="s">
        <v>430</v>
      </c>
      <c r="F37" s="175" t="s">
        <v>430</v>
      </c>
      <c r="G37" s="175" t="s">
        <v>430</v>
      </c>
      <c r="H37" s="175" t="s">
        <v>430</v>
      </c>
      <c r="I37" s="175" t="s">
        <v>430</v>
      </c>
      <c r="J37" s="175" t="s">
        <v>430</v>
      </c>
      <c r="K37" s="175" t="s">
        <v>430</v>
      </c>
      <c r="L37" s="175" t="s">
        <v>430</v>
      </c>
      <c r="M37" s="175" t="s">
        <v>430</v>
      </c>
      <c r="N37" s="175" t="s">
        <v>430</v>
      </c>
      <c r="O37" s="175" t="s">
        <v>430</v>
      </c>
      <c r="P37" s="175" t="s">
        <v>430</v>
      </c>
      <c r="Q37" s="175" t="s">
        <v>430</v>
      </c>
      <c r="R37" s="175" t="s">
        <v>430</v>
      </c>
      <c r="S37" s="175" t="s">
        <v>430</v>
      </c>
      <c r="T37" s="175" t="s">
        <v>430</v>
      </c>
      <c r="U37" s="175" t="s">
        <v>430</v>
      </c>
      <c r="V37" s="175" t="s">
        <v>430</v>
      </c>
      <c r="W37" s="175" t="s">
        <v>430</v>
      </c>
      <c r="X37" s="175" t="s">
        <v>430</v>
      </c>
      <c r="Y37" s="175" t="s">
        <v>430</v>
      </c>
      <c r="Z37" s="175" t="s">
        <v>430</v>
      </c>
      <c r="AA37" s="175" t="s">
        <v>430</v>
      </c>
      <c r="AB37" s="175" t="s">
        <v>430</v>
      </c>
      <c r="AC37" s="175" t="s">
        <v>430</v>
      </c>
      <c r="AD37" s="175" t="s">
        <v>430</v>
      </c>
      <c r="AE37" s="60"/>
      <c r="AF37" s="175" t="s">
        <v>430</v>
      </c>
      <c r="AG37" s="175" t="s">
        <v>430</v>
      </c>
      <c r="AH37" s="175" t="s">
        <v>430</v>
      </c>
      <c r="AI37" s="175" t="s">
        <v>430</v>
      </c>
      <c r="AJ37" s="175" t="s">
        <v>430</v>
      </c>
      <c r="AK37" s="143" t="s">
        <v>430</v>
      </c>
      <c r="AL37" s="49" t="s">
        <v>49</v>
      </c>
    </row>
    <row r="38" spans="1:38" s="2" customFormat="1" ht="26.25" customHeight="1" thickBot="1" x14ac:dyDescent="0.25">
      <c r="A38" s="70" t="s">
        <v>70</v>
      </c>
      <c r="B38" s="70" t="s">
        <v>101</v>
      </c>
      <c r="C38" s="71" t="s">
        <v>102</v>
      </c>
      <c r="D38" s="77"/>
      <c r="E38" s="175" t="s">
        <v>430</v>
      </c>
      <c r="F38" s="175" t="s">
        <v>430</v>
      </c>
      <c r="G38" s="175" t="s">
        <v>430</v>
      </c>
      <c r="H38" s="175" t="s">
        <v>430</v>
      </c>
      <c r="I38" s="175" t="s">
        <v>430</v>
      </c>
      <c r="J38" s="175" t="s">
        <v>430</v>
      </c>
      <c r="K38" s="175" t="s">
        <v>430</v>
      </c>
      <c r="L38" s="175" t="s">
        <v>430</v>
      </c>
      <c r="M38" s="175" t="s">
        <v>430</v>
      </c>
      <c r="N38" s="175" t="s">
        <v>430</v>
      </c>
      <c r="O38" s="175" t="s">
        <v>430</v>
      </c>
      <c r="P38" s="175" t="s">
        <v>430</v>
      </c>
      <c r="Q38" s="175" t="s">
        <v>430</v>
      </c>
      <c r="R38" s="175" t="s">
        <v>430</v>
      </c>
      <c r="S38" s="175" t="s">
        <v>430</v>
      </c>
      <c r="T38" s="175" t="s">
        <v>430</v>
      </c>
      <c r="U38" s="175" t="s">
        <v>430</v>
      </c>
      <c r="V38" s="175" t="s">
        <v>430</v>
      </c>
      <c r="W38" s="175" t="s">
        <v>430</v>
      </c>
      <c r="X38" s="175" t="s">
        <v>430</v>
      </c>
      <c r="Y38" s="175" t="s">
        <v>430</v>
      </c>
      <c r="Z38" s="175" t="s">
        <v>430</v>
      </c>
      <c r="AA38" s="175" t="s">
        <v>430</v>
      </c>
      <c r="AB38" s="175" t="s">
        <v>430</v>
      </c>
      <c r="AC38" s="175" t="s">
        <v>430</v>
      </c>
      <c r="AD38" s="175" t="s">
        <v>430</v>
      </c>
      <c r="AE38" s="60"/>
      <c r="AF38" s="175" t="s">
        <v>430</v>
      </c>
      <c r="AG38" s="175" t="s">
        <v>430</v>
      </c>
      <c r="AH38" s="175" t="s">
        <v>430</v>
      </c>
      <c r="AI38" s="175" t="s">
        <v>430</v>
      </c>
      <c r="AJ38" s="175" t="s">
        <v>430</v>
      </c>
      <c r="AK38" s="143" t="s">
        <v>430</v>
      </c>
      <c r="AL38" s="49" t="s">
        <v>49</v>
      </c>
    </row>
    <row r="39" spans="1:38" s="2" customFormat="1" ht="26.25" customHeight="1" thickBot="1" x14ac:dyDescent="0.25">
      <c r="A39" s="70" t="s">
        <v>103</v>
      </c>
      <c r="B39" s="70" t="s">
        <v>104</v>
      </c>
      <c r="C39" s="71" t="s">
        <v>390</v>
      </c>
      <c r="D39" s="72"/>
      <c r="E39" s="143">
        <v>0.31615300000000002</v>
      </c>
      <c r="F39" s="143">
        <v>5.1554000000000003E-2</v>
      </c>
      <c r="G39" s="143">
        <v>0.143066</v>
      </c>
      <c r="H39" s="143">
        <v>3.5459999999999998E-2</v>
      </c>
      <c r="I39" s="143">
        <v>0.19897400000000001</v>
      </c>
      <c r="J39" s="143">
        <v>0.23410900000000001</v>
      </c>
      <c r="K39" s="143">
        <v>0.33855600000000002</v>
      </c>
      <c r="L39" s="143">
        <v>5.4815000000000003E-2</v>
      </c>
      <c r="M39" s="143">
        <v>0.65032800000000002</v>
      </c>
      <c r="N39" s="143">
        <v>7.7388999999999999E-2</v>
      </c>
      <c r="O39" s="143">
        <v>2.4987999999999998E-3</v>
      </c>
      <c r="P39" s="143">
        <v>1.6796999999999999E-3</v>
      </c>
      <c r="Q39" s="143">
        <v>8.5590000000000006E-3</v>
      </c>
      <c r="R39" s="143">
        <v>2.39095E-2</v>
      </c>
      <c r="S39" s="143">
        <v>7.7952999999999998E-3</v>
      </c>
      <c r="T39" s="143">
        <v>2.7238700000000001E-2</v>
      </c>
      <c r="U39" s="143">
        <v>7.6500000000000003E-5</v>
      </c>
      <c r="V39" s="143">
        <v>9.1635999999999995E-2</v>
      </c>
      <c r="W39" s="143">
        <v>5.1373000000000002E-2</v>
      </c>
      <c r="X39" s="143">
        <v>6.3485899999999998E-2</v>
      </c>
      <c r="Y39" s="143">
        <v>8.3772799999999994E-2</v>
      </c>
      <c r="Z39" s="143">
        <v>3.2154799999999997E-2</v>
      </c>
      <c r="AA39" s="143">
        <v>3.1294799999999998E-2</v>
      </c>
      <c r="AB39" s="143">
        <v>0.21070829999999999</v>
      </c>
      <c r="AC39" s="143">
        <v>6.0949999999999997E-3</v>
      </c>
      <c r="AD39" s="143">
        <v>0.21745999999999999</v>
      </c>
      <c r="AE39" s="60"/>
      <c r="AF39" s="72">
        <v>285.99</v>
      </c>
      <c r="AG39" s="72">
        <v>76.91</v>
      </c>
      <c r="AH39" s="143">
        <v>3316.6812999999997</v>
      </c>
      <c r="AI39" s="72">
        <v>1051.54</v>
      </c>
      <c r="AJ39" s="143" t="s">
        <v>432</v>
      </c>
      <c r="AK39" s="143"/>
      <c r="AL39" s="49" t="s">
        <v>49</v>
      </c>
    </row>
    <row r="40" spans="1:38" s="2" customFormat="1" ht="26.25" customHeight="1" thickBot="1" x14ac:dyDescent="0.25">
      <c r="A40" s="70" t="s">
        <v>70</v>
      </c>
      <c r="B40" s="70" t="s">
        <v>105</v>
      </c>
      <c r="C40" s="71" t="s">
        <v>391</v>
      </c>
      <c r="D40" s="72"/>
      <c r="E40" s="72">
        <v>0.26166800000000001</v>
      </c>
      <c r="F40" s="72">
        <v>0.16691600000000001</v>
      </c>
      <c r="G40" s="72">
        <v>9.2999999999999997E-5</v>
      </c>
      <c r="H40" s="72">
        <v>6.6000000000000005E-5</v>
      </c>
      <c r="I40" s="72">
        <v>1.9081000000000001E-2</v>
      </c>
      <c r="J40" s="72">
        <v>1.9081000000000001E-2</v>
      </c>
      <c r="K40" s="72">
        <v>1.9081000000000001E-2</v>
      </c>
      <c r="L40" s="72">
        <v>1.0521000000000001E-2</v>
      </c>
      <c r="M40" s="72">
        <v>0.468248</v>
      </c>
      <c r="N40" s="72">
        <v>3.0950000000000001E-3</v>
      </c>
      <c r="O40" s="72">
        <v>8.6000000000000003E-5</v>
      </c>
      <c r="P40" s="143" t="s">
        <v>431</v>
      </c>
      <c r="Q40" s="143" t="s">
        <v>431</v>
      </c>
      <c r="R40" s="72">
        <v>4.2900000000000002E-4</v>
      </c>
      <c r="S40" s="72">
        <v>1.4592000000000001E-2</v>
      </c>
      <c r="T40" s="72">
        <v>6.0099999999999997E-4</v>
      </c>
      <c r="U40" s="72">
        <v>8.6000000000000003E-5</v>
      </c>
      <c r="V40" s="72">
        <v>8.5830000000000004E-3</v>
      </c>
      <c r="W40" s="143" t="s">
        <v>431</v>
      </c>
      <c r="X40" s="72">
        <v>2.6400000000000002E-4</v>
      </c>
      <c r="Y40" s="72">
        <v>4.2299999999999998E-4</v>
      </c>
      <c r="Z40" s="143" t="s">
        <v>431</v>
      </c>
      <c r="AA40" s="143" t="s">
        <v>431</v>
      </c>
      <c r="AB40" s="72">
        <v>6.87E-4</v>
      </c>
      <c r="AC40" s="143" t="s">
        <v>432</v>
      </c>
      <c r="AD40" s="143" t="s">
        <v>432</v>
      </c>
      <c r="AE40" s="60"/>
      <c r="AF40" s="72">
        <v>456.79539299999999</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5.1613600000000002</v>
      </c>
      <c r="F41" s="183">
        <v>3.6094930000000001</v>
      </c>
      <c r="G41" s="183">
        <v>0.45272899999999999</v>
      </c>
      <c r="H41" s="183">
        <v>4.6651999999999999E-2</v>
      </c>
      <c r="I41" s="183">
        <v>2.338355</v>
      </c>
      <c r="J41" s="183">
        <v>2.4291510000000001</v>
      </c>
      <c r="K41" s="183">
        <v>2.6350470000000001</v>
      </c>
      <c r="L41" s="183">
        <v>0.91750200000000004</v>
      </c>
      <c r="M41" s="183">
        <v>70.988668000000004</v>
      </c>
      <c r="N41" s="183">
        <v>2.6936279999999999</v>
      </c>
      <c r="O41" s="183">
        <v>0.27554800000000002</v>
      </c>
      <c r="P41" s="183">
        <v>7.0767999999999998E-2</v>
      </c>
      <c r="Q41" s="183">
        <v>4.9937000000000002E-2</v>
      </c>
      <c r="R41" s="183">
        <v>0.36576599999999998</v>
      </c>
      <c r="S41" s="183">
        <v>0.102604</v>
      </c>
      <c r="T41" s="183">
        <v>3.8167E-2</v>
      </c>
      <c r="U41" s="183">
        <v>8.4779999999999994E-3</v>
      </c>
      <c r="V41" s="183">
        <v>8.0633809999999997</v>
      </c>
      <c r="W41" s="183">
        <v>1.048149</v>
      </c>
      <c r="X41" s="183">
        <v>0.90708699999999998</v>
      </c>
      <c r="Y41" s="183">
        <v>0.80284</v>
      </c>
      <c r="Z41" s="183">
        <v>0.60833999999999999</v>
      </c>
      <c r="AA41" s="183">
        <v>0.96077800000000002</v>
      </c>
      <c r="AB41" s="184">
        <v>3.279045</v>
      </c>
      <c r="AC41" s="143">
        <v>0.16444</v>
      </c>
      <c r="AD41" s="143">
        <v>6.2468999999999997E-2</v>
      </c>
      <c r="AE41" s="60"/>
      <c r="AF41" s="184">
        <v>351</v>
      </c>
      <c r="AG41" s="143">
        <v>365</v>
      </c>
      <c r="AH41" s="143">
        <v>2135</v>
      </c>
      <c r="AI41" s="143">
        <v>15552</v>
      </c>
      <c r="AJ41" s="184">
        <v>403.5</v>
      </c>
      <c r="AK41" s="143"/>
      <c r="AL41" s="49" t="s">
        <v>49</v>
      </c>
    </row>
    <row r="42" spans="1:38" s="2" customFormat="1" ht="26.25" customHeight="1" thickBot="1" x14ac:dyDescent="0.25">
      <c r="A42" s="70" t="s">
        <v>70</v>
      </c>
      <c r="B42" s="70" t="s">
        <v>107</v>
      </c>
      <c r="C42" s="71" t="s">
        <v>108</v>
      </c>
      <c r="D42" s="72"/>
      <c r="E42" s="146">
        <v>6.3566999999999999E-2</v>
      </c>
      <c r="F42" s="72">
        <v>0.45031700000000002</v>
      </c>
      <c r="G42" s="72">
        <v>5.8E-5</v>
      </c>
      <c r="H42" s="72">
        <v>2.4000000000000001E-5</v>
      </c>
      <c r="I42" s="72">
        <v>1.0038999999999999E-2</v>
      </c>
      <c r="J42" s="72">
        <v>1.0038999999999999E-2</v>
      </c>
      <c r="K42" s="72">
        <v>1.0038999999999999E-2</v>
      </c>
      <c r="L42" s="72">
        <v>2.183E-3</v>
      </c>
      <c r="M42" s="72">
        <v>2.5330849999999998</v>
      </c>
      <c r="N42" s="72">
        <v>1.8190999999999999E-2</v>
      </c>
      <c r="O42" s="72">
        <v>5.0000000000000002E-5</v>
      </c>
      <c r="P42" s="143" t="s">
        <v>431</v>
      </c>
      <c r="Q42" s="143" t="s">
        <v>431</v>
      </c>
      <c r="R42" s="72">
        <v>2.5099999999999998E-4</v>
      </c>
      <c r="S42" s="72">
        <v>8.5339999999999999E-3</v>
      </c>
      <c r="T42" s="72">
        <v>3.5100000000000002E-4</v>
      </c>
      <c r="U42" s="72">
        <v>5.0000000000000002E-5</v>
      </c>
      <c r="V42" s="72">
        <v>5.0200000000000002E-3</v>
      </c>
      <c r="W42" s="143" t="s">
        <v>431</v>
      </c>
      <c r="X42" s="72">
        <v>1.8699999999999999E-4</v>
      </c>
      <c r="Y42" s="72">
        <v>2.1499999999999999E-4</v>
      </c>
      <c r="Z42" s="143" t="s">
        <v>431</v>
      </c>
      <c r="AA42" s="143" t="s">
        <v>431</v>
      </c>
      <c r="AB42" s="72">
        <v>4.0200000000000001E-4</v>
      </c>
      <c r="AC42" s="143" t="s">
        <v>432</v>
      </c>
      <c r="AD42" s="143" t="s">
        <v>432</v>
      </c>
      <c r="AE42" s="60"/>
      <c r="AF42" s="143">
        <v>218.48</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6.5786999999999998E-2</v>
      </c>
      <c r="F43" s="143">
        <v>4.9160000000000002E-3</v>
      </c>
      <c r="G43" s="143">
        <v>2.6047000000000001E-2</v>
      </c>
      <c r="H43" s="143">
        <v>2.3140000000000001E-3</v>
      </c>
      <c r="I43" s="143">
        <v>4.7941999999999999E-2</v>
      </c>
      <c r="J43" s="143">
        <v>5.3616999999999998E-2</v>
      </c>
      <c r="K43" s="143">
        <v>6.7238000000000006E-2</v>
      </c>
      <c r="L43" s="143">
        <v>1.4591E-2</v>
      </c>
      <c r="M43" s="143">
        <v>0.12272</v>
      </c>
      <c r="N43" s="143">
        <v>1.1316400000000001E-2</v>
      </c>
      <c r="O43" s="143">
        <v>1.19001E-2</v>
      </c>
      <c r="P43" s="143">
        <v>2.5192000000000001E-3</v>
      </c>
      <c r="Q43" s="143">
        <v>6.6758E-3</v>
      </c>
      <c r="R43" s="143">
        <v>2.9562E-3</v>
      </c>
      <c r="S43" s="143">
        <v>1.4499999999999999E-3</v>
      </c>
      <c r="T43" s="143">
        <v>3.1261000000000001E-3</v>
      </c>
      <c r="U43" s="143">
        <v>3.1E-6</v>
      </c>
      <c r="V43" s="143">
        <v>2.0931399999999999E-2</v>
      </c>
      <c r="W43" s="143">
        <v>3.4429999999999999E-3</v>
      </c>
      <c r="X43" s="143">
        <v>4.4891999999999996E-3</v>
      </c>
      <c r="Y43" s="143">
        <v>5.8631999999999998E-3</v>
      </c>
      <c r="Z43" s="143">
        <v>2.3862000000000002E-3</v>
      </c>
      <c r="AA43" s="143">
        <v>2.1702000000000002E-3</v>
      </c>
      <c r="AB43" s="143">
        <v>1.49088E-2</v>
      </c>
      <c r="AC43" s="143">
        <v>3.9899999999999999E-4</v>
      </c>
      <c r="AD43" s="143">
        <v>1.9087E-2</v>
      </c>
      <c r="AE43" s="60"/>
      <c r="AF43" s="72">
        <v>102.83</v>
      </c>
      <c r="AG43" s="143">
        <v>4.32</v>
      </c>
      <c r="AH43" s="143">
        <v>281.59559999999999</v>
      </c>
      <c r="AI43" s="72">
        <v>73.36</v>
      </c>
      <c r="AJ43" s="143" t="s">
        <v>432</v>
      </c>
      <c r="AK43" s="143"/>
      <c r="AL43" s="49" t="s">
        <v>49</v>
      </c>
    </row>
    <row r="44" spans="1:38" s="2" customFormat="1" ht="26.25" customHeight="1" thickBot="1" x14ac:dyDescent="0.25">
      <c r="A44" s="70" t="s">
        <v>70</v>
      </c>
      <c r="B44" s="70" t="s">
        <v>111</v>
      </c>
      <c r="C44" s="71" t="s">
        <v>112</v>
      </c>
      <c r="D44" s="72"/>
      <c r="E44" s="146">
        <v>3.249482</v>
      </c>
      <c r="F44" s="72">
        <v>0.33684500000000001</v>
      </c>
      <c r="G44" s="184">
        <v>1.8890000000000001E-3</v>
      </c>
      <c r="H44" s="72">
        <v>7.5500000000000003E-4</v>
      </c>
      <c r="I44" s="72">
        <v>0.180369</v>
      </c>
      <c r="J44" s="72">
        <v>0.180369</v>
      </c>
      <c r="K44" s="72">
        <v>0.180369</v>
      </c>
      <c r="L44" s="146">
        <v>0.104739</v>
      </c>
      <c r="M44" s="72">
        <v>1.2006289999999999</v>
      </c>
      <c r="N44" s="72">
        <v>7.7899999999999996E-4</v>
      </c>
      <c r="O44" s="72">
        <v>9.4399999999999996E-4</v>
      </c>
      <c r="P44" s="143" t="s">
        <v>431</v>
      </c>
      <c r="Q44" s="143" t="s">
        <v>431</v>
      </c>
      <c r="R44" s="72">
        <v>4.7210000000000004E-3</v>
      </c>
      <c r="S44" s="72">
        <v>0.160528</v>
      </c>
      <c r="T44" s="72">
        <v>6.6100000000000004E-3</v>
      </c>
      <c r="U44" s="72">
        <v>9.4399999999999996E-4</v>
      </c>
      <c r="V44" s="72">
        <v>9.4427999999999998E-2</v>
      </c>
      <c r="W44" s="143" t="s">
        <v>431</v>
      </c>
      <c r="X44" s="72">
        <v>2.8340000000000001E-3</v>
      </c>
      <c r="Y44" s="72">
        <v>4.7200000000000002E-3</v>
      </c>
      <c r="Z44" s="143" t="s">
        <v>431</v>
      </c>
      <c r="AA44" s="143" t="s">
        <v>431</v>
      </c>
      <c r="AB44" s="72">
        <v>7.554E-3</v>
      </c>
      <c r="AC44" s="143" t="s">
        <v>432</v>
      </c>
      <c r="AD44" s="143" t="s">
        <v>432</v>
      </c>
      <c r="AE44" s="60"/>
      <c r="AF44" s="72">
        <v>4050.3820000000001</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6">
        <v>4.2800999999999999E-2</v>
      </c>
      <c r="F45" s="72">
        <v>1.8890000000000001E-3</v>
      </c>
      <c r="G45" s="72">
        <v>1.09E-3</v>
      </c>
      <c r="H45" s="143" t="s">
        <v>431</v>
      </c>
      <c r="I45" s="143">
        <v>7.8200000000000003E-4</v>
      </c>
      <c r="J45" s="72">
        <v>8.3699999999999996E-4</v>
      </c>
      <c r="K45" s="72">
        <v>8.3699999999999996E-4</v>
      </c>
      <c r="L45" s="146">
        <v>2.3699999999999999E-4</v>
      </c>
      <c r="M45" s="72">
        <v>5.1809999999999998E-3</v>
      </c>
      <c r="N45" s="72">
        <v>7.1000000000000005E-5</v>
      </c>
      <c r="O45" s="72">
        <v>5.0000000000000004E-6</v>
      </c>
      <c r="P45" s="72">
        <v>1.5999999999999999E-5</v>
      </c>
      <c r="Q45" s="72">
        <v>2.1999999999999999E-5</v>
      </c>
      <c r="R45" s="72">
        <v>2.6999999999999999E-5</v>
      </c>
      <c r="S45" s="72">
        <v>4.8000000000000001E-4</v>
      </c>
      <c r="T45" s="143">
        <v>5.4500000000000002E-4</v>
      </c>
      <c r="U45" s="72">
        <v>5.5000000000000002E-5</v>
      </c>
      <c r="V45" s="143">
        <v>6.5399999999999996E-4</v>
      </c>
      <c r="W45" s="72">
        <v>7.1000000000000005E-5</v>
      </c>
      <c r="X45" s="143" t="s">
        <v>431</v>
      </c>
      <c r="Y45" s="143" t="s">
        <v>431</v>
      </c>
      <c r="Z45" s="143" t="s">
        <v>431</v>
      </c>
      <c r="AA45" s="143" t="s">
        <v>431</v>
      </c>
      <c r="AB45" s="143" t="s">
        <v>431</v>
      </c>
      <c r="AC45" s="72">
        <v>4.3999999999999999E-5</v>
      </c>
      <c r="AD45" s="72">
        <v>2.0999999999999999E-5</v>
      </c>
      <c r="AE45" s="60"/>
      <c r="AF45" s="72">
        <v>23.149000000000001</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433</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t="s">
        <v>432</v>
      </c>
      <c r="F49" s="143" t="s">
        <v>432</v>
      </c>
      <c r="G49" s="143">
        <v>1.5999999999999999E-5</v>
      </c>
      <c r="H49" s="143" t="s">
        <v>431</v>
      </c>
      <c r="I49" s="143">
        <v>4.0000000000000003E-5</v>
      </c>
      <c r="J49" s="143">
        <v>9.6000000000000002E-5</v>
      </c>
      <c r="K49" s="72">
        <v>2.2900000000000001E-4</v>
      </c>
      <c r="L49" s="143">
        <v>2.0000000000000002E-5</v>
      </c>
      <c r="M49" s="143">
        <v>2.1999999999999999E-5</v>
      </c>
      <c r="N49" s="143" t="s">
        <v>432</v>
      </c>
      <c r="O49" s="143" t="s">
        <v>432</v>
      </c>
      <c r="P49" s="143" t="s">
        <v>432</v>
      </c>
      <c r="Q49" s="143" t="s">
        <v>432</v>
      </c>
      <c r="R49" s="143">
        <v>4.7080000000000004E-3</v>
      </c>
      <c r="S49" s="143" t="s">
        <v>432</v>
      </c>
      <c r="T49" s="143">
        <v>7.1000000000000005E-5</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c r="AL49" s="49" t="s">
        <v>125</v>
      </c>
    </row>
    <row r="50" spans="1:38" s="2" customFormat="1" ht="26.25" customHeight="1" thickBot="1" x14ac:dyDescent="0.25">
      <c r="A50" s="70" t="s">
        <v>119</v>
      </c>
      <c r="B50" s="70" t="s">
        <v>126</v>
      </c>
      <c r="C50" s="71" t="s">
        <v>127</v>
      </c>
      <c r="D50" s="72"/>
      <c r="E50" s="143">
        <v>2.3354099999999999E-2</v>
      </c>
      <c r="F50" s="143" t="s">
        <v>432</v>
      </c>
      <c r="G50" s="143">
        <v>2.8220199999999997E-2</v>
      </c>
      <c r="H50" s="143">
        <v>0.19118960000000002</v>
      </c>
      <c r="I50" s="143">
        <v>7.1166600000000012E-3</v>
      </c>
      <c r="J50" s="143">
        <v>6.9743268000000011E-2</v>
      </c>
      <c r="K50" s="143">
        <v>0.14233320000000002</v>
      </c>
      <c r="L50" s="143" t="s">
        <v>431</v>
      </c>
      <c r="M50" s="143">
        <v>0.1680557</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v>5.1199999999999998E-4</v>
      </c>
      <c r="F52" s="143">
        <v>0.18499299999999999</v>
      </c>
      <c r="G52" s="143">
        <v>6.8580000000000004E-3</v>
      </c>
      <c r="H52" s="143">
        <v>9.9999999999999995E-7</v>
      </c>
      <c r="I52" s="143">
        <v>1.1748E-2</v>
      </c>
      <c r="J52" s="143">
        <v>2.5203E-2</v>
      </c>
      <c r="K52" s="143">
        <v>4.3672000000000002E-2</v>
      </c>
      <c r="L52" s="143" t="s">
        <v>432</v>
      </c>
      <c r="M52" s="143">
        <v>0.858819</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c r="AL52" s="49" t="s">
        <v>132</v>
      </c>
    </row>
    <row r="53" spans="1:38" s="2" customFormat="1" ht="26.25" customHeight="1" thickBot="1" x14ac:dyDescent="0.25">
      <c r="A53" s="70" t="s">
        <v>119</v>
      </c>
      <c r="B53" s="74" t="s">
        <v>133</v>
      </c>
      <c r="C53" s="76" t="s">
        <v>134</v>
      </c>
      <c r="D53" s="73"/>
      <c r="E53" s="143" t="s">
        <v>432</v>
      </c>
      <c r="F53" s="72">
        <v>1.164183</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72">
        <v>0.24099999999999999</v>
      </c>
      <c r="AL53" s="49" t="s">
        <v>135</v>
      </c>
    </row>
    <row r="54" spans="1:38" s="2" customFormat="1" ht="37.5" customHeight="1" thickBot="1" x14ac:dyDescent="0.25">
      <c r="A54" s="70" t="s">
        <v>119</v>
      </c>
      <c r="B54" s="74" t="s">
        <v>136</v>
      </c>
      <c r="C54" s="76" t="s">
        <v>137</v>
      </c>
      <c r="D54" s="73"/>
      <c r="E54" s="143" t="s">
        <v>432</v>
      </c>
      <c r="F54" s="143">
        <v>1.5172E-2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72">
        <v>530</v>
      </c>
      <c r="AL54" s="49" t="s">
        <v>419</v>
      </c>
    </row>
    <row r="55" spans="1:38" s="2" customFormat="1" ht="26.25" customHeight="1" thickBot="1" x14ac:dyDescent="0.25">
      <c r="A55" s="70" t="s">
        <v>119</v>
      </c>
      <c r="B55" s="74" t="s">
        <v>138</v>
      </c>
      <c r="C55" s="76" t="s">
        <v>139</v>
      </c>
      <c r="D55" s="73"/>
      <c r="E55" s="143">
        <v>1.1640000000000001E-3</v>
      </c>
      <c r="F55" s="143">
        <v>1.5709999999999999E-3</v>
      </c>
      <c r="G55" s="143">
        <v>2.771E-3</v>
      </c>
      <c r="H55" s="143" t="s">
        <v>431</v>
      </c>
      <c r="I55" s="143">
        <v>7.7999999999999999E-4</v>
      </c>
      <c r="J55" s="143">
        <v>9.6599999999999995E-4</v>
      </c>
      <c r="K55" s="143">
        <v>1.1640000000000001E-3</v>
      </c>
      <c r="L55" s="143">
        <v>1.8699999999999999E-4</v>
      </c>
      <c r="M55" s="143">
        <v>1.1640000000000001E-3</v>
      </c>
      <c r="N55" s="143">
        <v>1.16E-4</v>
      </c>
      <c r="O55" s="143" t="s">
        <v>432</v>
      </c>
      <c r="P55" s="143" t="s">
        <v>432</v>
      </c>
      <c r="Q55" s="143">
        <v>6.9999999999999994E-5</v>
      </c>
      <c r="R55" s="143">
        <v>2.3E-5</v>
      </c>
      <c r="S55" s="143">
        <v>1.2799999999999999E-4</v>
      </c>
      <c r="T55" s="143">
        <v>4.6999999999999997E-5</v>
      </c>
      <c r="U55" s="143" t="s">
        <v>432</v>
      </c>
      <c r="V55" s="143">
        <v>6.9999999999999994E-5</v>
      </c>
      <c r="W55" s="143">
        <v>6.0000000000000002E-6</v>
      </c>
      <c r="X55" s="143">
        <v>6.0999999999999999E-5</v>
      </c>
      <c r="Y55" s="143">
        <v>7.2000000000000002E-5</v>
      </c>
      <c r="Z55" s="143">
        <v>4.6999999999999997E-5</v>
      </c>
      <c r="AA55" s="143">
        <v>2.5999999999999998E-5</v>
      </c>
      <c r="AB55" s="72">
        <v>2.0599999999999999E-4</v>
      </c>
      <c r="AC55" s="143" t="s">
        <v>432</v>
      </c>
      <c r="AD55" s="143" t="s">
        <v>432</v>
      </c>
      <c r="AE55" s="60"/>
      <c r="AF55" s="143" t="s">
        <v>432</v>
      </c>
      <c r="AG55" s="143" t="s">
        <v>432</v>
      </c>
      <c r="AH55" s="143" t="s">
        <v>432</v>
      </c>
      <c r="AI55" s="143" t="s">
        <v>432</v>
      </c>
      <c r="AJ55" s="143" t="s">
        <v>432</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432</v>
      </c>
      <c r="AG56" s="143" t="s">
        <v>432</v>
      </c>
      <c r="AH56" s="143" t="s">
        <v>432</v>
      </c>
      <c r="AI56" s="143" t="s">
        <v>432</v>
      </c>
      <c r="AJ56" s="143" t="s">
        <v>432</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4.3229999999999996E-3</v>
      </c>
      <c r="J57" s="143">
        <v>7.7809999999999997E-3</v>
      </c>
      <c r="K57" s="143">
        <v>8.6459999999999992E-3</v>
      </c>
      <c r="L57" s="143">
        <v>1.2999999999999999E-4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72">
        <v>720.48</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v>4.8999999999999998E-5</v>
      </c>
      <c r="J58" s="143">
        <v>2.4499999999999999E-4</v>
      </c>
      <c r="K58" s="143">
        <v>6.3000000000000003E-4</v>
      </c>
      <c r="L58" s="143">
        <v>0</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72">
        <v>69.599999999999994</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83">
        <v>6.0599999999999998E-4</v>
      </c>
      <c r="J59" s="183">
        <v>6.8199999999999999E-4</v>
      </c>
      <c r="K59" s="183">
        <v>7.5799999999999999E-4</v>
      </c>
      <c r="L59" s="183">
        <v>3.9999999999999998E-7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v>6.4640000000000001E-3</v>
      </c>
      <c r="F60" s="143" t="s">
        <v>432</v>
      </c>
      <c r="G60" s="143">
        <v>3.6999999999999998E-5</v>
      </c>
      <c r="H60" s="143" t="s">
        <v>432</v>
      </c>
      <c r="I60" s="143">
        <v>9.6769999999999998E-3</v>
      </c>
      <c r="J60" s="143">
        <v>9.0382000000000004E-2</v>
      </c>
      <c r="K60" s="143">
        <v>0.197488</v>
      </c>
      <c r="L60" s="183" t="s">
        <v>432</v>
      </c>
      <c r="M60" s="143">
        <v>6.2370000000000004E-3</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9.6213000000000007E-2</v>
      </c>
      <c r="J61" s="143">
        <v>0.96213199999999999</v>
      </c>
      <c r="K61" s="143">
        <v>3.1773829999999998</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v>2.1900000000000001E-3</v>
      </c>
      <c r="J63" s="143">
        <v>6.6010000000000001E-3</v>
      </c>
      <c r="K63" s="143">
        <v>1.9911999999999999E-2</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t="s">
        <v>430</v>
      </c>
      <c r="F64" s="143" t="s">
        <v>430</v>
      </c>
      <c r="G64" s="143" t="s">
        <v>430</v>
      </c>
      <c r="H64" s="143" t="s">
        <v>430</v>
      </c>
      <c r="I64" s="143" t="s">
        <v>430</v>
      </c>
      <c r="J64" s="143" t="s">
        <v>430</v>
      </c>
      <c r="K64" s="143" t="s">
        <v>430</v>
      </c>
      <c r="L64" s="143" t="s">
        <v>430</v>
      </c>
      <c r="M64" s="143" t="s">
        <v>430</v>
      </c>
      <c r="N64" s="143" t="s">
        <v>430</v>
      </c>
      <c r="O64" s="143" t="s">
        <v>430</v>
      </c>
      <c r="P64" s="143" t="s">
        <v>430</v>
      </c>
      <c r="Q64" s="143" t="s">
        <v>430</v>
      </c>
      <c r="R64" s="143" t="s">
        <v>430</v>
      </c>
      <c r="S64" s="143" t="s">
        <v>430</v>
      </c>
      <c r="T64" s="143" t="s">
        <v>430</v>
      </c>
      <c r="U64" s="143" t="s">
        <v>430</v>
      </c>
      <c r="V64" s="143" t="s">
        <v>430</v>
      </c>
      <c r="W64" s="143" t="s">
        <v>430</v>
      </c>
      <c r="X64" s="143" t="s">
        <v>430</v>
      </c>
      <c r="Y64" s="143" t="s">
        <v>430</v>
      </c>
      <c r="Z64" s="143" t="s">
        <v>430</v>
      </c>
      <c r="AA64" s="143" t="s">
        <v>430</v>
      </c>
      <c r="AB64" s="143" t="s">
        <v>430</v>
      </c>
      <c r="AC64" s="143" t="s">
        <v>430</v>
      </c>
      <c r="AD64" s="143" t="s">
        <v>430</v>
      </c>
      <c r="AE64" s="60"/>
      <c r="AF64" s="143" t="s">
        <v>430</v>
      </c>
      <c r="AG64" s="143" t="s">
        <v>430</v>
      </c>
      <c r="AH64" s="143" t="s">
        <v>430</v>
      </c>
      <c r="AI64" s="143" t="s">
        <v>430</v>
      </c>
      <c r="AJ64" s="143" t="s">
        <v>430</v>
      </c>
      <c r="AK64" s="143" t="s">
        <v>430</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3"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3" t="s">
        <v>432</v>
      </c>
      <c r="F70" s="143">
        <v>9.3130000000000001E-3</v>
      </c>
      <c r="G70" s="143">
        <v>5.0000000000000004E-6</v>
      </c>
      <c r="H70" s="143">
        <v>1.4999999999999999E-4</v>
      </c>
      <c r="I70" s="143">
        <v>3.6870000000000002E-3</v>
      </c>
      <c r="J70" s="143">
        <v>1.1061E-2</v>
      </c>
      <c r="K70" s="143">
        <v>3.3517999999999999E-2</v>
      </c>
      <c r="L70" s="143">
        <v>6.7000000000000002E-5</v>
      </c>
      <c r="M70" s="143">
        <v>0.36651099999999998</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3" t="s">
        <v>432</v>
      </c>
      <c r="F71" s="143">
        <v>6.3730999999999996E-2</v>
      </c>
      <c r="G71" s="143" t="s">
        <v>432</v>
      </c>
      <c r="H71" s="143">
        <v>7.9839999999999998E-3</v>
      </c>
      <c r="I71" s="143">
        <v>4.1199999999999999E-4</v>
      </c>
      <c r="J71" s="143">
        <v>1.237E-3</v>
      </c>
      <c r="K71" s="143">
        <v>3.7499999999999999E-3</v>
      </c>
      <c r="L71" s="143">
        <v>6.9999999999999999E-6</v>
      </c>
      <c r="M71" s="143">
        <v>0</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83">
        <v>2.0282999999999999E-2</v>
      </c>
      <c r="F72" s="183">
        <v>5.9789999999999999E-3</v>
      </c>
      <c r="G72" s="183">
        <v>2.5000000000000001E-5</v>
      </c>
      <c r="H72" s="183">
        <v>6.0000000000000002E-5</v>
      </c>
      <c r="I72" s="183">
        <v>2.2948E-2</v>
      </c>
      <c r="J72" s="183">
        <v>2.9484E-2</v>
      </c>
      <c r="K72" s="183">
        <v>4.9140000000000003E-2</v>
      </c>
      <c r="L72" s="183">
        <v>8.2999999999999998E-5</v>
      </c>
      <c r="M72" s="183">
        <v>2.0112000000000001E-2</v>
      </c>
      <c r="N72" s="183">
        <v>4.6200000000000001E-4</v>
      </c>
      <c r="O72" s="143" t="s">
        <v>432</v>
      </c>
      <c r="P72" s="143" t="s">
        <v>432</v>
      </c>
      <c r="Q72" s="143" t="s">
        <v>432</v>
      </c>
      <c r="R72" s="183">
        <v>5.8700000000000002E-3</v>
      </c>
      <c r="S72" s="183">
        <v>4.0860000000000002E-3</v>
      </c>
      <c r="T72" s="183">
        <v>3.5170000000000002E-3</v>
      </c>
      <c r="U72" s="143" t="s">
        <v>432</v>
      </c>
      <c r="V72" s="18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v>2.3E-5</v>
      </c>
      <c r="G74" s="143" t="s">
        <v>432</v>
      </c>
      <c r="H74" s="143" t="s">
        <v>432</v>
      </c>
      <c r="I74" s="183">
        <v>1.139E-3</v>
      </c>
      <c r="J74" s="183">
        <v>2.8999999999999998E-3</v>
      </c>
      <c r="K74" s="143">
        <v>4.143E-3</v>
      </c>
      <c r="L74" s="183">
        <v>2.5999999999999998E-5</v>
      </c>
      <c r="M74" s="143">
        <v>0</v>
      </c>
      <c r="N74" s="143" t="s">
        <v>432</v>
      </c>
      <c r="O74" s="143" t="s">
        <v>432</v>
      </c>
      <c r="P74" s="143" t="s">
        <v>432</v>
      </c>
      <c r="Q74" s="143" t="s">
        <v>432</v>
      </c>
      <c r="R74" s="143" t="s">
        <v>432</v>
      </c>
      <c r="S74" s="143" t="s">
        <v>432</v>
      </c>
      <c r="T74" s="143" t="s">
        <v>432</v>
      </c>
      <c r="U74" s="143" t="s">
        <v>432</v>
      </c>
      <c r="V74" s="143" t="s">
        <v>432</v>
      </c>
      <c r="W74" s="183" t="s">
        <v>433</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43">
        <v>5.0000000000000004E-6</v>
      </c>
      <c r="H76" s="143" t="s">
        <v>432</v>
      </c>
      <c r="I76" s="183">
        <v>5.5999999999999999E-5</v>
      </c>
      <c r="J76" s="183">
        <v>1.13E-4</v>
      </c>
      <c r="K76" s="143">
        <v>1.4100000000000001E-4</v>
      </c>
      <c r="L76" s="143" t="s">
        <v>432</v>
      </c>
      <c r="M76" s="143" t="s">
        <v>432</v>
      </c>
      <c r="N76" s="143">
        <v>1.6500000000000001E-2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83">
        <v>6.3E-5</v>
      </c>
      <c r="J77" s="183">
        <v>7.1000000000000005E-5</v>
      </c>
      <c r="K77" s="143">
        <v>7.7999999999999999E-5</v>
      </c>
      <c r="L77" s="143" t="s">
        <v>432</v>
      </c>
      <c r="M77" s="143" t="s">
        <v>432</v>
      </c>
      <c r="N77" s="143" t="s">
        <v>432</v>
      </c>
      <c r="O77" s="143" t="s">
        <v>432</v>
      </c>
      <c r="P77" s="143" t="s">
        <v>432</v>
      </c>
      <c r="Q77" s="143" t="s">
        <v>432</v>
      </c>
      <c r="R77" s="143" t="s">
        <v>432</v>
      </c>
      <c r="S77" s="143" t="s">
        <v>432</v>
      </c>
      <c r="T77" s="143" t="s">
        <v>432</v>
      </c>
      <c r="U77" s="143" t="s">
        <v>432</v>
      </c>
      <c r="V77" s="143">
        <v>1.4E-2</v>
      </c>
      <c r="W77" s="183">
        <v>2.7550000000000001E-3</v>
      </c>
      <c r="X77" s="143" t="s">
        <v>432</v>
      </c>
      <c r="Y77" s="143" t="s">
        <v>432</v>
      </c>
      <c r="Z77" s="143" t="s">
        <v>432</v>
      </c>
      <c r="AA77" s="143" t="s">
        <v>432</v>
      </c>
      <c r="AB77" s="143" t="s">
        <v>432</v>
      </c>
      <c r="AC77" s="143" t="s">
        <v>432</v>
      </c>
      <c r="AD77" s="183">
        <v>1.9999999999999999E-6</v>
      </c>
      <c r="AE77" s="60"/>
      <c r="AF77" s="143" t="s">
        <v>432</v>
      </c>
      <c r="AG77" s="143" t="s">
        <v>432</v>
      </c>
      <c r="AH77" s="143" t="s">
        <v>432</v>
      </c>
      <c r="AI77" s="143" t="s">
        <v>432</v>
      </c>
      <c r="AJ77" s="143" t="s">
        <v>432</v>
      </c>
      <c r="AK77" s="184">
        <v>0.55100000000000005</v>
      </c>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83">
        <v>5.0000000000000004E-6</v>
      </c>
      <c r="J78" s="183">
        <v>6.0000000000000002E-6</v>
      </c>
      <c r="K78" s="143">
        <v>7.9999999999999996E-6</v>
      </c>
      <c r="L78" s="183">
        <v>1E-8</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83">
        <v>3.8999999999999999E-5</v>
      </c>
      <c r="F80" s="183">
        <v>1.0139999999999999E-3</v>
      </c>
      <c r="G80" s="143">
        <v>9.5000000000000005E-5</v>
      </c>
      <c r="H80" s="143">
        <v>4.2784000000000003E-2</v>
      </c>
      <c r="I80" s="183">
        <v>9.8400000000000007E-4</v>
      </c>
      <c r="J80" s="183">
        <v>1.2650000000000001E-3</v>
      </c>
      <c r="K80" s="183">
        <v>2.1080000000000001E-3</v>
      </c>
      <c r="L80" s="183">
        <v>3.9999999999999998E-6</v>
      </c>
      <c r="M80" s="183">
        <v>1.073E-3</v>
      </c>
      <c r="N80" s="183">
        <v>7.2999999999999999E-5</v>
      </c>
      <c r="O80" s="183" t="s">
        <v>432</v>
      </c>
      <c r="P80" s="183" t="s">
        <v>432</v>
      </c>
      <c r="Q80" s="183" t="s">
        <v>432</v>
      </c>
      <c r="R80" s="143">
        <v>7.3480000000000004E-2</v>
      </c>
      <c r="S80" s="143">
        <v>4.0860000000000002E-3</v>
      </c>
      <c r="T80" s="143">
        <v>1.3591000000000001E-2</v>
      </c>
      <c r="U80" s="183" t="s">
        <v>432</v>
      </c>
      <c r="V80" s="183">
        <v>3.8015E-2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430</v>
      </c>
      <c r="AG81" s="143" t="s">
        <v>430</v>
      </c>
      <c r="AH81" s="143" t="s">
        <v>430</v>
      </c>
      <c r="AI81" s="143" t="s">
        <v>430</v>
      </c>
      <c r="AJ81" s="143" t="s">
        <v>430</v>
      </c>
      <c r="AK81" s="143"/>
      <c r="AL81" s="49" t="s">
        <v>207</v>
      </c>
    </row>
    <row r="82" spans="1:38" s="2" customFormat="1" ht="26.25" customHeight="1" thickBot="1" x14ac:dyDescent="0.25">
      <c r="A82" s="70" t="s">
        <v>208</v>
      </c>
      <c r="B82" s="74" t="s">
        <v>209</v>
      </c>
      <c r="C82" s="80" t="s">
        <v>210</v>
      </c>
      <c r="D82" s="72"/>
      <c r="E82" s="146" t="s">
        <v>432</v>
      </c>
      <c r="F82" s="194">
        <v>2.698915</v>
      </c>
      <c r="G82" s="146" t="s">
        <v>432</v>
      </c>
      <c r="H82" s="146" t="s">
        <v>432</v>
      </c>
      <c r="I82" s="146" t="s">
        <v>431</v>
      </c>
      <c r="J82" s="146" t="s">
        <v>432</v>
      </c>
      <c r="K82" s="146" t="s">
        <v>432</v>
      </c>
      <c r="L82" s="146" t="s">
        <v>432</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177">
        <v>1.3158190000000001</v>
      </c>
      <c r="AL82" s="49" t="s">
        <v>219</v>
      </c>
    </row>
    <row r="83" spans="1:38" s="2" customFormat="1" ht="26.25" customHeight="1" thickBot="1" x14ac:dyDescent="0.25">
      <c r="A83" s="70" t="s">
        <v>53</v>
      </c>
      <c r="B83" s="81" t="s">
        <v>211</v>
      </c>
      <c r="C83" s="82" t="s">
        <v>212</v>
      </c>
      <c r="D83" s="72"/>
      <c r="E83" s="146" t="s">
        <v>432</v>
      </c>
      <c r="F83" s="146">
        <v>2.0635000000000001E-2</v>
      </c>
      <c r="G83" s="146" t="s">
        <v>432</v>
      </c>
      <c r="H83" s="146" t="s">
        <v>432</v>
      </c>
      <c r="I83" s="146">
        <v>1.2899999999999999E-3</v>
      </c>
      <c r="J83" s="146">
        <v>2.5793E-2</v>
      </c>
      <c r="K83" s="146">
        <v>0.19344900000000001</v>
      </c>
      <c r="L83" s="194">
        <v>7.3999999999999996E-5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1289.7</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c r="AL84" s="49" t="s">
        <v>412</v>
      </c>
    </row>
    <row r="85" spans="1:38" s="2" customFormat="1" ht="26.25" customHeight="1" thickBot="1" x14ac:dyDescent="0.25">
      <c r="A85" s="70" t="s">
        <v>208</v>
      </c>
      <c r="B85" s="76" t="s">
        <v>215</v>
      </c>
      <c r="C85" s="82" t="s">
        <v>403</v>
      </c>
      <c r="D85" s="72"/>
      <c r="E85" s="146" t="s">
        <v>432</v>
      </c>
      <c r="F85" s="146">
        <v>3.1668259999999999</v>
      </c>
      <c r="G85" s="146">
        <v>1.1E-5</v>
      </c>
      <c r="H85" s="146" t="s">
        <v>432</v>
      </c>
      <c r="I85" s="146" t="s">
        <v>432</v>
      </c>
      <c r="J85" s="146" t="s">
        <v>432</v>
      </c>
      <c r="K85" s="146">
        <v>1.8159999999999999E-3</v>
      </c>
      <c r="L85" s="146" t="s">
        <v>432</v>
      </c>
      <c r="M85" s="146" t="s">
        <v>432</v>
      </c>
      <c r="N85" s="194">
        <v>0.05</v>
      </c>
      <c r="O85" s="146" t="s">
        <v>432</v>
      </c>
      <c r="P85" s="146" t="s">
        <v>432</v>
      </c>
      <c r="Q85" s="146" t="s">
        <v>432</v>
      </c>
      <c r="R85" s="146" t="s">
        <v>432</v>
      </c>
      <c r="S85" s="194">
        <v>1.6799999999999999E-2</v>
      </c>
      <c r="T85" s="146" t="s">
        <v>432</v>
      </c>
      <c r="U85" s="146" t="s">
        <v>432</v>
      </c>
      <c r="V85" s="194">
        <v>4.5999999999999999E-2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177">
        <v>18.898602</v>
      </c>
      <c r="AL85" s="49" t="s">
        <v>216</v>
      </c>
    </row>
    <row r="86" spans="1:38" s="2" customFormat="1" ht="26.25" customHeight="1" thickBot="1" x14ac:dyDescent="0.25">
      <c r="A86" s="70" t="s">
        <v>208</v>
      </c>
      <c r="B86" s="76" t="s">
        <v>217</v>
      </c>
      <c r="C86" s="80" t="s">
        <v>218</v>
      </c>
      <c r="D86" s="72"/>
      <c r="E86" s="146" t="s">
        <v>432</v>
      </c>
      <c r="F86" s="146">
        <v>5.0795E-2</v>
      </c>
      <c r="G86" s="146" t="s">
        <v>432</v>
      </c>
      <c r="H86" s="146" t="s">
        <v>432</v>
      </c>
      <c r="I86" s="146" t="s">
        <v>431</v>
      </c>
      <c r="J86" s="146" t="s">
        <v>432</v>
      </c>
      <c r="K86" s="146" t="s">
        <v>432</v>
      </c>
      <c r="L86" s="146" t="s">
        <v>432</v>
      </c>
      <c r="M86" s="146" t="s">
        <v>432</v>
      </c>
      <c r="N86" s="146">
        <v>6.7000000000000002E-5</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8.1373000000000001E-2</v>
      </c>
      <c r="AL86" s="49" t="s">
        <v>219</v>
      </c>
    </row>
    <row r="87" spans="1:38" s="2" customFormat="1" ht="26.25" customHeight="1" thickBot="1" x14ac:dyDescent="0.25">
      <c r="A87" s="70" t="s">
        <v>208</v>
      </c>
      <c r="B87" s="76" t="s">
        <v>220</v>
      </c>
      <c r="C87" s="80" t="s">
        <v>221</v>
      </c>
      <c r="D87" s="72"/>
      <c r="E87" s="146" t="s">
        <v>432</v>
      </c>
      <c r="F87" s="146">
        <v>4.1123E-2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146">
        <v>9.7906999999999994E-2</v>
      </c>
      <c r="AL87" s="49" t="s">
        <v>219</v>
      </c>
    </row>
    <row r="88" spans="1:38" s="2" customFormat="1" ht="26.25" customHeight="1" thickBot="1" x14ac:dyDescent="0.25">
      <c r="A88" s="70" t="s">
        <v>208</v>
      </c>
      <c r="B88" s="76" t="s">
        <v>222</v>
      </c>
      <c r="C88" s="80" t="s">
        <v>223</v>
      </c>
      <c r="D88" s="72"/>
      <c r="E88" s="146" t="s">
        <v>431</v>
      </c>
      <c r="F88" s="146">
        <v>0.33774100000000001</v>
      </c>
      <c r="G88" s="146" t="s">
        <v>431</v>
      </c>
      <c r="H88" s="146">
        <v>2.928E-3</v>
      </c>
      <c r="I88" s="146" t="s">
        <v>431</v>
      </c>
      <c r="J88" s="146" t="s">
        <v>431</v>
      </c>
      <c r="K88" s="146">
        <v>2.7850000000000001E-3</v>
      </c>
      <c r="L88" s="146" t="s">
        <v>431</v>
      </c>
      <c r="M88" s="146">
        <v>2.3389999999999999E-3</v>
      </c>
      <c r="N88" s="146" t="s">
        <v>431</v>
      </c>
      <c r="O88" s="146" t="s">
        <v>431</v>
      </c>
      <c r="P88" s="146" t="s">
        <v>431</v>
      </c>
      <c r="Q88" s="146" t="s">
        <v>431</v>
      </c>
      <c r="R88" s="146">
        <v>1.2E-4</v>
      </c>
      <c r="S88" s="146" t="s">
        <v>431</v>
      </c>
      <c r="T88" s="146" t="s">
        <v>431</v>
      </c>
      <c r="U88" s="146" t="s">
        <v>431</v>
      </c>
      <c r="V88" s="146">
        <v>2E-3</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77">
        <v>13.12002</v>
      </c>
      <c r="AL88" s="49" t="s">
        <v>412</v>
      </c>
    </row>
    <row r="89" spans="1:38" s="2" customFormat="1" ht="26.25" customHeight="1" thickBot="1" x14ac:dyDescent="0.25">
      <c r="A89" s="70" t="s">
        <v>208</v>
      </c>
      <c r="B89" s="76" t="s">
        <v>224</v>
      </c>
      <c r="C89" s="80" t="s">
        <v>225</v>
      </c>
      <c r="D89" s="72"/>
      <c r="E89" s="146" t="s">
        <v>432</v>
      </c>
      <c r="F89" s="146">
        <v>0.43871399999999999</v>
      </c>
      <c r="G89" s="146" t="s">
        <v>432</v>
      </c>
      <c r="H89" s="146" t="s">
        <v>432</v>
      </c>
      <c r="I89" s="146" t="s">
        <v>431</v>
      </c>
      <c r="J89" s="146" t="s">
        <v>431</v>
      </c>
      <c r="K89" s="146">
        <v>1.01E-4</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146">
        <v>2.4905599999999999</v>
      </c>
      <c r="AL89" s="49" t="s">
        <v>412</v>
      </c>
    </row>
    <row r="90" spans="1:38" s="8" customFormat="1" ht="26.25" customHeight="1" thickBot="1" x14ac:dyDescent="0.25">
      <c r="A90" s="70" t="s">
        <v>208</v>
      </c>
      <c r="B90" s="76" t="s">
        <v>226</v>
      </c>
      <c r="C90" s="80" t="s">
        <v>227</v>
      </c>
      <c r="D90" s="72"/>
      <c r="E90" s="146" t="s">
        <v>431</v>
      </c>
      <c r="F90" s="146">
        <v>0.55064900000000006</v>
      </c>
      <c r="G90" s="146" t="s">
        <v>431</v>
      </c>
      <c r="H90" s="146">
        <v>3.9999999999999998E-6</v>
      </c>
      <c r="I90" s="146" t="s">
        <v>431</v>
      </c>
      <c r="J90" s="146" t="s">
        <v>431</v>
      </c>
      <c r="K90" s="146">
        <v>1.4877E-2</v>
      </c>
      <c r="L90" s="146" t="s">
        <v>431</v>
      </c>
      <c r="M90" s="146" t="s">
        <v>431</v>
      </c>
      <c r="N90" s="146">
        <v>1.9699999999999999E-4</v>
      </c>
      <c r="O90" s="146" t="s">
        <v>431</v>
      </c>
      <c r="P90" s="146" t="s">
        <v>431</v>
      </c>
      <c r="Q90" s="146" t="s">
        <v>431</v>
      </c>
      <c r="R90" s="146" t="s">
        <v>431</v>
      </c>
      <c r="S90" s="146">
        <v>2.31E-4</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3.5179999999999999E-3</v>
      </c>
      <c r="F91" s="146">
        <v>9.0969999999999992E-3</v>
      </c>
      <c r="G91" s="146">
        <v>1.5629999999999999E-3</v>
      </c>
      <c r="H91" s="146">
        <v>7.8009999999999998E-3</v>
      </c>
      <c r="I91" s="146">
        <v>7.7623999999999999E-2</v>
      </c>
      <c r="J91" s="146">
        <v>0.102449</v>
      </c>
      <c r="K91" s="146">
        <v>0.107576</v>
      </c>
      <c r="L91" s="146">
        <v>2.2838000000000001E-2</v>
      </c>
      <c r="M91" s="146">
        <v>0.107267</v>
      </c>
      <c r="N91" s="146">
        <v>0.40564299999999998</v>
      </c>
      <c r="O91" s="146">
        <v>1.0916E-2</v>
      </c>
      <c r="P91" s="146">
        <v>5.104E-3</v>
      </c>
      <c r="Q91" s="146">
        <v>5.7629999999999999E-3</v>
      </c>
      <c r="R91" s="146">
        <v>8.071E-3</v>
      </c>
      <c r="S91" s="146">
        <v>0.23987600000000001</v>
      </c>
      <c r="T91" s="146">
        <v>1.5521999999999999E-2</v>
      </c>
      <c r="U91" s="146" t="s">
        <v>431</v>
      </c>
      <c r="V91" s="146">
        <v>0.13452500000000001</v>
      </c>
      <c r="W91" s="146">
        <v>1.8799999999999999E-4</v>
      </c>
      <c r="X91" s="146">
        <v>2.0900000000000001E-4</v>
      </c>
      <c r="Y91" s="146">
        <v>8.5000000000000006E-5</v>
      </c>
      <c r="Z91" s="146">
        <v>8.5000000000000006E-5</v>
      </c>
      <c r="AA91" s="146">
        <v>8.5000000000000006E-5</v>
      </c>
      <c r="AB91" s="146">
        <v>4.64E-4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2.7880000000000001E-3</v>
      </c>
      <c r="F92" s="143">
        <v>6.5266000000000005E-2</v>
      </c>
      <c r="G92" s="143">
        <v>4.1399999999999998E-4</v>
      </c>
      <c r="H92" s="143">
        <v>0</v>
      </c>
      <c r="I92" s="143">
        <v>5.4156000000000003E-2</v>
      </c>
      <c r="J92" s="143">
        <v>7.2207999999999994E-2</v>
      </c>
      <c r="K92" s="143">
        <v>9.0260000000000007E-2</v>
      </c>
      <c r="L92" s="143">
        <v>7.6000000000000004E-4</v>
      </c>
      <c r="M92" s="143">
        <v>2.349E-3</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v>3.1199999999999999E-4</v>
      </c>
      <c r="F93" s="143">
        <v>0.652501</v>
      </c>
      <c r="G93" s="143">
        <v>3.9999999999999998E-6</v>
      </c>
      <c r="H93" s="143">
        <v>0</v>
      </c>
      <c r="I93" s="143">
        <v>5.587E-3</v>
      </c>
      <c r="J93" s="143">
        <v>1.6760000000000001E-2</v>
      </c>
      <c r="K93" s="143">
        <v>5.0786999999999999E-2</v>
      </c>
      <c r="L93" s="143" t="s">
        <v>432</v>
      </c>
      <c r="M93" s="143">
        <v>3.7399999999999998E-4</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5">
        <v>3.9999999999999998E-6</v>
      </c>
      <c r="F95" s="143">
        <v>1.0579999999999999E-3</v>
      </c>
      <c r="G95" s="143">
        <v>3.9999999999999998E-6</v>
      </c>
      <c r="H95" s="143">
        <v>0</v>
      </c>
      <c r="I95" s="143">
        <v>2.3324000000000001E-2</v>
      </c>
      <c r="J95" s="143">
        <v>7.5836000000000001E-2</v>
      </c>
      <c r="K95" s="143">
        <v>0.212037</v>
      </c>
      <c r="L95" s="143" t="s">
        <v>432</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3" t="s">
        <v>432</v>
      </c>
      <c r="AG96" s="143" t="s">
        <v>432</v>
      </c>
      <c r="AH96" s="143" t="s">
        <v>432</v>
      </c>
      <c r="AI96" s="143" t="s">
        <v>432</v>
      </c>
      <c r="AJ96" s="143" t="s">
        <v>432</v>
      </c>
      <c r="AK96" s="143"/>
      <c r="AL96" s="49" t="s">
        <v>412</v>
      </c>
    </row>
    <row r="97" spans="1:38" s="2" customFormat="1" ht="26.25" customHeight="1" thickBot="1" x14ac:dyDescent="0.25">
      <c r="A97" s="70" t="s">
        <v>53</v>
      </c>
      <c r="B97" s="74" t="s">
        <v>239</v>
      </c>
      <c r="C97" s="71" t="s">
        <v>240</v>
      </c>
      <c r="D97" s="84"/>
      <c r="E97" s="143" t="s">
        <v>432</v>
      </c>
      <c r="F97" s="143">
        <v>2.8E-5</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v>1.745E-3</v>
      </c>
      <c r="F98" s="143">
        <v>4.0868000000000002E-2</v>
      </c>
      <c r="G98" s="143" t="s">
        <v>432</v>
      </c>
      <c r="H98" s="143">
        <v>1.06E-3</v>
      </c>
      <c r="I98" s="143">
        <v>1.1488E-2</v>
      </c>
      <c r="J98" s="143">
        <v>3.3425000000000003E-2</v>
      </c>
      <c r="K98" s="143">
        <v>0.105909</v>
      </c>
      <c r="L98" s="143" t="s">
        <v>431</v>
      </c>
      <c r="M98" s="143">
        <v>1.6452000000000001E-2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1.0006999999999999E-2</v>
      </c>
      <c r="F99" s="143">
        <v>1.7558200000000002</v>
      </c>
      <c r="G99" s="143" t="s">
        <v>432</v>
      </c>
      <c r="H99" s="84">
        <v>2.4032990000000001</v>
      </c>
      <c r="I99" s="143">
        <v>3.9200000000000006E-2</v>
      </c>
      <c r="J99" s="143">
        <v>6.0230000000000006E-2</v>
      </c>
      <c r="K99" s="143">
        <v>0.13193000000000002</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95.6</v>
      </c>
      <c r="AL99" s="49" t="s">
        <v>245</v>
      </c>
    </row>
    <row r="100" spans="1:38" s="2" customFormat="1" ht="26.25" customHeight="1" thickBot="1" x14ac:dyDescent="0.25">
      <c r="A100" s="70" t="s">
        <v>243</v>
      </c>
      <c r="B100" s="70" t="s">
        <v>246</v>
      </c>
      <c r="C100" s="71" t="s">
        <v>408</v>
      </c>
      <c r="D100" s="84"/>
      <c r="E100" s="148">
        <v>1.3204999999999998E-2</v>
      </c>
      <c r="F100" s="143">
        <v>1.5053300000000001</v>
      </c>
      <c r="G100" s="143" t="s">
        <v>432</v>
      </c>
      <c r="H100" s="84">
        <v>0.99149999999999994</v>
      </c>
      <c r="I100" s="143">
        <v>2.46E-2</v>
      </c>
      <c r="J100" s="143">
        <v>3.7630000000000004E-2</v>
      </c>
      <c r="K100" s="143">
        <v>8.1519999999999995E-2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169.1</v>
      </c>
      <c r="AL100" s="49" t="s">
        <v>245</v>
      </c>
    </row>
    <row r="101" spans="1:38" s="2" customFormat="1" ht="26.25" customHeight="1" thickBot="1" x14ac:dyDescent="0.25">
      <c r="A101" s="70" t="s">
        <v>243</v>
      </c>
      <c r="B101" s="70" t="s">
        <v>247</v>
      </c>
      <c r="C101" s="71" t="s">
        <v>248</v>
      </c>
      <c r="D101" s="84"/>
      <c r="E101" s="148">
        <v>6.9000000000000008E-4</v>
      </c>
      <c r="F101" s="143">
        <v>2.3949999999999999E-2</v>
      </c>
      <c r="G101" s="143" t="s">
        <v>432</v>
      </c>
      <c r="H101" s="148">
        <v>0.12018</v>
      </c>
      <c r="I101" s="143">
        <v>1.72E-3</v>
      </c>
      <c r="J101" s="143">
        <v>5.1599999999999997E-3</v>
      </c>
      <c r="K101" s="143">
        <v>1.2019999999999999E-2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143">
        <v>90.475000000000009</v>
      </c>
      <c r="AL101" s="49" t="s">
        <v>245</v>
      </c>
    </row>
    <row r="102" spans="1:38" s="2" customFormat="1" ht="26.25" customHeight="1" thickBot="1" x14ac:dyDescent="0.25">
      <c r="A102" s="70" t="s">
        <v>243</v>
      </c>
      <c r="B102" s="70" t="s">
        <v>249</v>
      </c>
      <c r="C102" s="71" t="s">
        <v>386</v>
      </c>
      <c r="D102" s="84"/>
      <c r="E102" s="148">
        <v>1.7500000000000003E-3</v>
      </c>
      <c r="F102" s="143">
        <v>0.36578100000000002</v>
      </c>
      <c r="G102" s="143" t="s">
        <v>432</v>
      </c>
      <c r="H102" s="84">
        <v>0.82813000000000003</v>
      </c>
      <c r="I102" s="143">
        <v>1.8400000000000001E-3</v>
      </c>
      <c r="J102" s="143">
        <v>4.1099999999999998E-2</v>
      </c>
      <c r="K102" s="143">
        <v>0.27387</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357.9</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432</v>
      </c>
      <c r="AG103" s="143" t="s">
        <v>432</v>
      </c>
      <c r="AH103" s="143" t="s">
        <v>432</v>
      </c>
      <c r="AI103" s="143" t="s">
        <v>432</v>
      </c>
      <c r="AJ103" s="143" t="s">
        <v>432</v>
      </c>
      <c r="AK103" s="143" t="s">
        <v>430</v>
      </c>
      <c r="AL103" s="49" t="s">
        <v>245</v>
      </c>
    </row>
    <row r="104" spans="1:38" s="2" customFormat="1" ht="26.25" customHeight="1" thickBot="1" x14ac:dyDescent="0.25">
      <c r="A104" s="70" t="s">
        <v>243</v>
      </c>
      <c r="B104" s="70" t="s">
        <v>252</v>
      </c>
      <c r="C104" s="71" t="s">
        <v>253</v>
      </c>
      <c r="D104" s="84"/>
      <c r="E104" s="148">
        <v>4.0000000000000003E-5</v>
      </c>
      <c r="F104" s="148">
        <v>2.9000000000000002E-3</v>
      </c>
      <c r="G104" s="148" t="s">
        <v>432</v>
      </c>
      <c r="H104" s="148">
        <v>6.4899999999999992E-3</v>
      </c>
      <c r="I104" s="148">
        <v>1E-4</v>
      </c>
      <c r="J104" s="197">
        <v>2.8000000000000003E-4</v>
      </c>
      <c r="K104" s="148">
        <v>6.5000000000000008E-4</v>
      </c>
      <c r="L104" s="148" t="s">
        <v>432</v>
      </c>
      <c r="M104" s="148" t="s">
        <v>432</v>
      </c>
      <c r="N104" s="148" t="s">
        <v>432</v>
      </c>
      <c r="O104" s="148" t="s">
        <v>432</v>
      </c>
      <c r="P104" s="148" t="s">
        <v>432</v>
      </c>
      <c r="Q104" s="148" t="s">
        <v>432</v>
      </c>
      <c r="R104" s="148" t="s">
        <v>432</v>
      </c>
      <c r="S104" s="148" t="s">
        <v>432</v>
      </c>
      <c r="T104" s="148" t="s">
        <v>432</v>
      </c>
      <c r="U104" s="148" t="s">
        <v>432</v>
      </c>
      <c r="V104" s="148" t="s">
        <v>432</v>
      </c>
      <c r="W104" s="148" t="s">
        <v>432</v>
      </c>
      <c r="X104" s="148" t="s">
        <v>432</v>
      </c>
      <c r="Y104" s="148" t="s">
        <v>432</v>
      </c>
      <c r="Z104" s="148" t="s">
        <v>432</v>
      </c>
      <c r="AA104" s="148" t="s">
        <v>432</v>
      </c>
      <c r="AB104" s="148" t="s">
        <v>432</v>
      </c>
      <c r="AC104" s="148" t="s">
        <v>432</v>
      </c>
      <c r="AD104" s="148"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1.2700000000000001E-3</v>
      </c>
      <c r="F105" s="143">
        <v>4.9030000000000004E-2</v>
      </c>
      <c r="G105" s="143" t="s">
        <v>432</v>
      </c>
      <c r="H105" s="143">
        <v>9.3240000000000003E-2</v>
      </c>
      <c r="I105" s="143">
        <v>8.9000000000000006E-4</v>
      </c>
      <c r="J105" s="143">
        <v>1.39E-3</v>
      </c>
      <c r="K105" s="143">
        <v>3.0300000000000001E-3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72">
        <v>6.3</v>
      </c>
      <c r="AL105" s="49" t="s">
        <v>245</v>
      </c>
    </row>
    <row r="106" spans="1:38" s="2" customFormat="1" ht="26.25" customHeight="1" thickBot="1" x14ac:dyDescent="0.25">
      <c r="A106" s="70" t="s">
        <v>243</v>
      </c>
      <c r="B106" s="70" t="s">
        <v>256</v>
      </c>
      <c r="C106" s="71" t="s">
        <v>257</v>
      </c>
      <c r="D106" s="84"/>
      <c r="E106" s="148" t="s">
        <v>430</v>
      </c>
      <c r="F106" s="148" t="s">
        <v>430</v>
      </c>
      <c r="G106" s="148" t="s">
        <v>430</v>
      </c>
      <c r="H106" s="148" t="s">
        <v>430</v>
      </c>
      <c r="I106" s="148" t="s">
        <v>430</v>
      </c>
      <c r="J106" s="148" t="s">
        <v>430</v>
      </c>
      <c r="K106" s="148" t="s">
        <v>430</v>
      </c>
      <c r="L106" s="148" t="s">
        <v>430</v>
      </c>
      <c r="M106" s="148" t="s">
        <v>430</v>
      </c>
      <c r="N106" s="148" t="s">
        <v>430</v>
      </c>
      <c r="O106" s="148" t="s">
        <v>430</v>
      </c>
      <c r="P106" s="148" t="s">
        <v>430</v>
      </c>
      <c r="Q106" s="148" t="s">
        <v>430</v>
      </c>
      <c r="R106" s="148" t="s">
        <v>430</v>
      </c>
      <c r="S106" s="148" t="s">
        <v>430</v>
      </c>
      <c r="T106" s="148" t="s">
        <v>430</v>
      </c>
      <c r="U106" s="148" t="s">
        <v>430</v>
      </c>
      <c r="V106" s="148" t="s">
        <v>430</v>
      </c>
      <c r="W106" s="148" t="s">
        <v>430</v>
      </c>
      <c r="X106" s="148" t="s">
        <v>430</v>
      </c>
      <c r="Y106" s="148" t="s">
        <v>430</v>
      </c>
      <c r="Z106" s="148" t="s">
        <v>430</v>
      </c>
      <c r="AA106" s="148" t="s">
        <v>430</v>
      </c>
      <c r="AB106" s="148" t="s">
        <v>430</v>
      </c>
      <c r="AC106" s="148" t="s">
        <v>430</v>
      </c>
      <c r="AD106" s="148"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3.6780000000000003E-3</v>
      </c>
      <c r="F107" s="143">
        <v>0.124212</v>
      </c>
      <c r="G107" s="143" t="s">
        <v>432</v>
      </c>
      <c r="H107" s="143">
        <v>0.21749099999999999</v>
      </c>
      <c r="I107" s="143">
        <v>2.258E-3</v>
      </c>
      <c r="J107" s="143">
        <v>3.0112E-2</v>
      </c>
      <c r="K107" s="143">
        <v>0.14303199999999999</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752.8</v>
      </c>
      <c r="AL107" s="49" t="s">
        <v>245</v>
      </c>
    </row>
    <row r="108" spans="1:38" s="2" customFormat="1" ht="26.25" customHeight="1" thickBot="1" x14ac:dyDescent="0.25">
      <c r="A108" s="70" t="s">
        <v>243</v>
      </c>
      <c r="B108" s="70" t="s">
        <v>259</v>
      </c>
      <c r="C108" s="71" t="s">
        <v>380</v>
      </c>
      <c r="D108" s="84"/>
      <c r="E108" s="148">
        <v>4.3490000000000004E-3</v>
      </c>
      <c r="F108" s="143">
        <v>0.15098400000000001</v>
      </c>
      <c r="G108" s="143" t="s">
        <v>432</v>
      </c>
      <c r="H108" s="143">
        <v>0.17214199999999999</v>
      </c>
      <c r="I108" s="143">
        <v>2.7959999999999999E-3</v>
      </c>
      <c r="J108" s="143">
        <v>2.7959999999999999E-2</v>
      </c>
      <c r="K108" s="143">
        <v>5.5919999999999997E-2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1398</v>
      </c>
      <c r="AL108" s="49" t="s">
        <v>245</v>
      </c>
    </row>
    <row r="109" spans="1:38" s="2" customFormat="1" ht="26.25" customHeight="1" thickBot="1" x14ac:dyDescent="0.25">
      <c r="A109" s="70" t="s">
        <v>243</v>
      </c>
      <c r="B109" s="70" t="s">
        <v>260</v>
      </c>
      <c r="C109" s="71" t="s">
        <v>381</v>
      </c>
      <c r="D109" s="84"/>
      <c r="E109" s="148" t="s">
        <v>433</v>
      </c>
      <c r="F109" s="148" t="s">
        <v>433</v>
      </c>
      <c r="G109" s="148" t="s">
        <v>432</v>
      </c>
      <c r="H109" s="148" t="s">
        <v>433</v>
      </c>
      <c r="I109" s="148" t="s">
        <v>433</v>
      </c>
      <c r="J109" s="148" t="s">
        <v>433</v>
      </c>
      <c r="K109" s="148" t="s">
        <v>433</v>
      </c>
      <c r="L109" s="148" t="s">
        <v>432</v>
      </c>
      <c r="M109" s="148" t="s">
        <v>432</v>
      </c>
      <c r="N109" s="148" t="s">
        <v>432</v>
      </c>
      <c r="O109" s="148" t="s">
        <v>432</v>
      </c>
      <c r="P109" s="148" t="s">
        <v>432</v>
      </c>
      <c r="Q109" s="148" t="s">
        <v>432</v>
      </c>
      <c r="R109" s="148" t="s">
        <v>432</v>
      </c>
      <c r="S109" s="148" t="s">
        <v>432</v>
      </c>
      <c r="T109" s="148" t="s">
        <v>432</v>
      </c>
      <c r="U109" s="148" t="s">
        <v>432</v>
      </c>
      <c r="V109" s="148" t="s">
        <v>432</v>
      </c>
      <c r="W109" s="148" t="s">
        <v>432</v>
      </c>
      <c r="X109" s="148" t="s">
        <v>432</v>
      </c>
      <c r="Y109" s="148" t="s">
        <v>432</v>
      </c>
      <c r="Z109" s="148" t="s">
        <v>432</v>
      </c>
      <c r="AA109" s="148" t="s">
        <v>432</v>
      </c>
      <c r="AB109" s="148" t="s">
        <v>432</v>
      </c>
      <c r="AC109" s="148" t="s">
        <v>432</v>
      </c>
      <c r="AD109" s="148"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1.4339999999999999E-3</v>
      </c>
      <c r="F110" s="143">
        <v>0.247003</v>
      </c>
      <c r="G110" s="143" t="s">
        <v>432</v>
      </c>
      <c r="H110" s="143">
        <v>0.15084800000000001</v>
      </c>
      <c r="I110" s="143">
        <v>1.0102E-2</v>
      </c>
      <c r="J110" s="143">
        <v>7.0717000000000002E-2</v>
      </c>
      <c r="K110" s="143">
        <v>7.0717000000000002E-2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505.1</v>
      </c>
      <c r="AL110" s="49" t="s">
        <v>245</v>
      </c>
    </row>
    <row r="111" spans="1:38" s="2" customFormat="1" ht="26.25" customHeight="1" thickBot="1" x14ac:dyDescent="0.25">
      <c r="A111" s="70" t="s">
        <v>243</v>
      </c>
      <c r="B111" s="70" t="s">
        <v>262</v>
      </c>
      <c r="C111" s="71" t="s">
        <v>376</v>
      </c>
      <c r="D111" s="84"/>
      <c r="E111" s="148">
        <v>3.0000000000000001E-5</v>
      </c>
      <c r="F111" s="143">
        <v>0.21578</v>
      </c>
      <c r="G111" s="143" t="s">
        <v>432</v>
      </c>
      <c r="H111" s="143">
        <v>2.2200000000000002E-3</v>
      </c>
      <c r="I111" s="143">
        <v>4.4000000000000002E-4</v>
      </c>
      <c r="J111" s="143">
        <v>8.8999999999999995E-4</v>
      </c>
      <c r="K111" s="143">
        <v>2E-3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111.2</v>
      </c>
      <c r="AL111" s="49" t="s">
        <v>245</v>
      </c>
    </row>
    <row r="112" spans="1:38" s="2" customFormat="1" ht="26.25" customHeight="1" thickBot="1" x14ac:dyDescent="0.25">
      <c r="A112" s="70" t="s">
        <v>263</v>
      </c>
      <c r="B112" s="70" t="s">
        <v>264</v>
      </c>
      <c r="C112" s="71" t="s">
        <v>265</v>
      </c>
      <c r="D112" s="72"/>
      <c r="E112" s="143">
        <v>1.43224</v>
      </c>
      <c r="F112" s="143" t="s">
        <v>432</v>
      </c>
      <c r="G112" s="143" t="s">
        <v>432</v>
      </c>
      <c r="H112" s="183">
        <v>1.5623019999999999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72">
        <v>35803000</v>
      </c>
      <c r="AL112" s="49" t="s">
        <v>418</v>
      </c>
    </row>
    <row r="113" spans="1:38" s="2" customFormat="1" ht="26.25" customHeight="1" thickBot="1" x14ac:dyDescent="0.25">
      <c r="A113" s="70" t="s">
        <v>263</v>
      </c>
      <c r="B113" s="85" t="s">
        <v>266</v>
      </c>
      <c r="C113" s="86" t="s">
        <v>267</v>
      </c>
      <c r="D113" s="72"/>
      <c r="E113" s="143">
        <v>0.63124399999999992</v>
      </c>
      <c r="F113" s="143" t="s">
        <v>432</v>
      </c>
      <c r="G113" s="143" t="s">
        <v>432</v>
      </c>
      <c r="H113" s="143">
        <v>2.7803959999999992</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t="s">
        <v>432</v>
      </c>
      <c r="AL113" s="49" t="s">
        <v>412</v>
      </c>
    </row>
    <row r="114" spans="1:38" s="2" customFormat="1" ht="26.25" customHeight="1" thickBot="1" x14ac:dyDescent="0.25">
      <c r="A114" s="70" t="s">
        <v>263</v>
      </c>
      <c r="B114" s="85" t="s">
        <v>268</v>
      </c>
      <c r="C114" s="86" t="s">
        <v>387</v>
      </c>
      <c r="D114" s="72"/>
      <c r="E114" s="143">
        <v>2.6320000000000002E-3</v>
      </c>
      <c r="F114" s="143" t="s">
        <v>432</v>
      </c>
      <c r="G114" s="143" t="s">
        <v>432</v>
      </c>
      <c r="H114" s="183">
        <v>8.9479999999999994E-3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t="s">
        <v>432</v>
      </c>
      <c r="AL114" s="49" t="s">
        <v>412</v>
      </c>
    </row>
    <row r="115" spans="1:38" s="2" customFormat="1" ht="26.25" customHeight="1" thickBot="1" x14ac:dyDescent="0.25">
      <c r="A115" s="70" t="s">
        <v>263</v>
      </c>
      <c r="B115" s="85" t="s">
        <v>269</v>
      </c>
      <c r="C115" s="86" t="s">
        <v>270</v>
      </c>
      <c r="D115" s="72"/>
      <c r="E115" s="143">
        <v>9.3900999999999998E-2</v>
      </c>
      <c r="F115" s="143" t="s">
        <v>432</v>
      </c>
      <c r="G115" s="143" t="s">
        <v>432</v>
      </c>
      <c r="H115" s="143">
        <v>0.187802</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t="s">
        <v>432</v>
      </c>
      <c r="AL115" s="49" t="s">
        <v>412</v>
      </c>
    </row>
    <row r="116" spans="1:38" s="2" customFormat="1" ht="26.25" customHeight="1" thickBot="1" x14ac:dyDescent="0.25">
      <c r="A116" s="70" t="s">
        <v>263</v>
      </c>
      <c r="B116" s="70" t="s">
        <v>271</v>
      </c>
      <c r="C116" s="76" t="s">
        <v>409</v>
      </c>
      <c r="D116" s="72"/>
      <c r="E116" s="143">
        <v>9.7632999999999998E-2</v>
      </c>
      <c r="F116" s="143" t="s">
        <v>432</v>
      </c>
      <c r="G116" s="143" t="s">
        <v>432</v>
      </c>
      <c r="H116" s="72">
        <v>0.121811</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t="s">
        <v>432</v>
      </c>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t="s">
        <v>432</v>
      </c>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t="s">
        <v>432</v>
      </c>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3.0620000000000001E-2</v>
      </c>
      <c r="J119" s="143">
        <v>0.796095</v>
      </c>
      <c r="K119" s="143">
        <v>0.796095</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t="s">
        <v>432</v>
      </c>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t="s">
        <v>432</v>
      </c>
      <c r="AL120" s="49" t="s">
        <v>412</v>
      </c>
    </row>
    <row r="121" spans="1:38" s="2" customFormat="1" ht="26.25" customHeight="1" thickBot="1" x14ac:dyDescent="0.25">
      <c r="A121" s="70" t="s">
        <v>263</v>
      </c>
      <c r="B121" s="70" t="s">
        <v>279</v>
      </c>
      <c r="C121" s="76" t="s">
        <v>280</v>
      </c>
      <c r="D121" s="73"/>
      <c r="E121" s="143" t="s">
        <v>432</v>
      </c>
      <c r="F121" s="183">
        <v>0.12125999999999999</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t="s">
        <v>432</v>
      </c>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t="s">
        <v>432</v>
      </c>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t="s">
        <v>432</v>
      </c>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t="s">
        <v>432</v>
      </c>
      <c r="AL124" s="49" t="s">
        <v>412</v>
      </c>
    </row>
    <row r="125" spans="1:38" s="2" customFormat="1" ht="26.25" customHeight="1" thickBot="1" x14ac:dyDescent="0.25">
      <c r="A125" s="70" t="s">
        <v>288</v>
      </c>
      <c r="B125" s="70" t="s">
        <v>289</v>
      </c>
      <c r="C125" s="71" t="s">
        <v>290</v>
      </c>
      <c r="D125" s="72"/>
      <c r="E125" s="146" t="s">
        <v>432</v>
      </c>
      <c r="F125" s="194">
        <v>0.15962999999999999</v>
      </c>
      <c r="G125" s="146" t="s">
        <v>432</v>
      </c>
      <c r="H125" s="146">
        <v>2.5000000000000001E-5</v>
      </c>
      <c r="I125" s="146">
        <v>3.0000000000000001E-6</v>
      </c>
      <c r="J125" s="146">
        <v>2.8499999999999999E-4</v>
      </c>
      <c r="K125" s="146">
        <v>9.8400000000000007E-4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83.524000000000001</v>
      </c>
      <c r="AL125" s="49" t="s">
        <v>425</v>
      </c>
    </row>
    <row r="126" spans="1:38" s="2" customFormat="1" ht="26.25" customHeight="1" thickBot="1" x14ac:dyDescent="0.25">
      <c r="A126" s="70" t="s">
        <v>288</v>
      </c>
      <c r="B126" s="70" t="s">
        <v>291</v>
      </c>
      <c r="C126" s="71" t="s">
        <v>292</v>
      </c>
      <c r="D126" s="72"/>
      <c r="E126" s="146" t="s">
        <v>431</v>
      </c>
      <c r="F126" s="146">
        <v>3.6949999999999999E-3</v>
      </c>
      <c r="G126" s="146" t="s">
        <v>431</v>
      </c>
      <c r="H126" s="146">
        <v>3.1039000000000001E-2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v>7.1910000000000003E-3</v>
      </c>
      <c r="F127" s="146">
        <v>5.9000000000000003E-4</v>
      </c>
      <c r="G127" s="146">
        <v>2.9E-4</v>
      </c>
      <c r="H127" s="146">
        <v>3.4400000000000001E-4</v>
      </c>
      <c r="I127" s="146" t="s">
        <v>431</v>
      </c>
      <c r="J127" s="146" t="s">
        <v>431</v>
      </c>
      <c r="K127" s="146">
        <v>1.2E-5</v>
      </c>
      <c r="L127" s="146" t="s">
        <v>431</v>
      </c>
      <c r="M127" s="146">
        <v>7.626E-3</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433</v>
      </c>
      <c r="F128" s="146" t="s">
        <v>433</v>
      </c>
      <c r="G128" s="146" t="s">
        <v>433</v>
      </c>
      <c r="H128" s="146" t="s">
        <v>433</v>
      </c>
      <c r="I128" s="146" t="s">
        <v>433</v>
      </c>
      <c r="J128" s="146" t="s">
        <v>433</v>
      </c>
      <c r="K128" s="146" t="s">
        <v>433</v>
      </c>
      <c r="L128" s="146" t="s">
        <v>433</v>
      </c>
      <c r="M128" s="146" t="s">
        <v>433</v>
      </c>
      <c r="N128" s="146" t="s">
        <v>433</v>
      </c>
      <c r="O128" s="146" t="s">
        <v>433</v>
      </c>
      <c r="P128" s="146" t="s">
        <v>433</v>
      </c>
      <c r="Q128" s="146" t="s">
        <v>433</v>
      </c>
      <c r="R128" s="146" t="s">
        <v>433</v>
      </c>
      <c r="S128" s="146" t="s">
        <v>433</v>
      </c>
      <c r="T128" s="146" t="s">
        <v>433</v>
      </c>
      <c r="U128" s="146" t="s">
        <v>433</v>
      </c>
      <c r="V128" s="146" t="s">
        <v>433</v>
      </c>
      <c r="W128" s="146" t="s">
        <v>433</v>
      </c>
      <c r="X128" s="146" t="s">
        <v>433</v>
      </c>
      <c r="Y128" s="146" t="s">
        <v>433</v>
      </c>
      <c r="Z128" s="146" t="s">
        <v>433</v>
      </c>
      <c r="AA128" s="146" t="s">
        <v>433</v>
      </c>
      <c r="AB128" s="146" t="s">
        <v>433</v>
      </c>
      <c r="AC128" s="146" t="s">
        <v>433</v>
      </c>
      <c r="AD128" s="146" t="s">
        <v>433</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v>7.0499999999999998E-3</v>
      </c>
      <c r="F129" s="146">
        <v>4.6099999999999998E-4</v>
      </c>
      <c r="G129" s="146">
        <v>6.1339999999999997E-3</v>
      </c>
      <c r="H129" s="146">
        <v>2.4600000000000002E-4</v>
      </c>
      <c r="I129" s="146">
        <v>5.1999999999999997E-5</v>
      </c>
      <c r="J129" s="146">
        <v>9.2E-5</v>
      </c>
      <c r="K129" s="146">
        <v>1.3100000000000001E-4</v>
      </c>
      <c r="L129" s="146">
        <v>1.9999999999999999E-6</v>
      </c>
      <c r="M129" s="146">
        <v>3.4099999999999998E-3</v>
      </c>
      <c r="N129" s="146" t="s">
        <v>432</v>
      </c>
      <c r="O129" s="146" t="s">
        <v>432</v>
      </c>
      <c r="P129" s="146" t="s">
        <v>432</v>
      </c>
      <c r="Q129" s="146" t="s">
        <v>432</v>
      </c>
      <c r="R129" s="146" t="s">
        <v>431</v>
      </c>
      <c r="S129" s="146">
        <v>6.0000000000000001E-3</v>
      </c>
      <c r="T129" s="146" t="s">
        <v>432</v>
      </c>
      <c r="U129" s="146" t="s">
        <v>431</v>
      </c>
      <c r="V129" s="146" t="s">
        <v>431</v>
      </c>
      <c r="W129" s="146">
        <v>0.249752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7.3407E-2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6.2830000000000004E-3</v>
      </c>
      <c r="F133" s="146">
        <v>9.8999999999999994E-5</v>
      </c>
      <c r="G133" s="146">
        <v>8.61E-4</v>
      </c>
      <c r="H133" s="146">
        <v>6.9999999999999999E-6</v>
      </c>
      <c r="I133" s="146">
        <v>2.6400000000000002E-4</v>
      </c>
      <c r="J133" s="146">
        <v>2.6400000000000002E-4</v>
      </c>
      <c r="K133" s="146">
        <v>2.9399999999999999E-4</v>
      </c>
      <c r="L133" s="146" t="s">
        <v>431</v>
      </c>
      <c r="M133" s="146">
        <v>1.0660000000000001E-3</v>
      </c>
      <c r="N133" s="146">
        <v>2.2900000000000001E-4</v>
      </c>
      <c r="O133" s="146">
        <v>3.8000000000000002E-5</v>
      </c>
      <c r="P133" s="146">
        <v>1.1348E-2</v>
      </c>
      <c r="Q133" s="146">
        <v>1.0399999999999999E-4</v>
      </c>
      <c r="R133" s="146">
        <v>1.03E-4</v>
      </c>
      <c r="S133" s="146">
        <v>9.5000000000000005E-5</v>
      </c>
      <c r="T133" s="146">
        <v>1.3200000000000001E-4</v>
      </c>
      <c r="U133" s="146">
        <v>1.5100000000000001E-4</v>
      </c>
      <c r="V133" s="146">
        <v>1.219E-3</v>
      </c>
      <c r="W133" s="146">
        <v>2.0599999999999999E-4</v>
      </c>
      <c r="X133" s="163">
        <v>1.01E-7</v>
      </c>
      <c r="Y133" s="163">
        <v>5.5000000000000003E-8</v>
      </c>
      <c r="Z133" s="163">
        <v>4.9000000000000002E-8</v>
      </c>
      <c r="AA133" s="163">
        <v>5.2999999999999998E-8</v>
      </c>
      <c r="AB133" s="163">
        <v>2.5800000000000001E-7</v>
      </c>
      <c r="AC133" s="146">
        <v>1.142E-3</v>
      </c>
      <c r="AD133" s="146">
        <v>3.1229999999999999E-3</v>
      </c>
      <c r="AE133" s="60"/>
      <c r="AF133" s="143" t="s">
        <v>432</v>
      </c>
      <c r="AG133" s="143" t="s">
        <v>432</v>
      </c>
      <c r="AH133" s="143" t="s">
        <v>432</v>
      </c>
      <c r="AI133" s="143" t="s">
        <v>432</v>
      </c>
      <c r="AJ133" s="143" t="s">
        <v>432</v>
      </c>
      <c r="AK133" s="184">
        <v>7616</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5.4869999999999997E-3</v>
      </c>
      <c r="F135" s="146">
        <v>6.0999999999999999E-5</v>
      </c>
      <c r="G135" s="146">
        <v>5.182E-3</v>
      </c>
      <c r="H135" s="146" t="s">
        <v>431</v>
      </c>
      <c r="I135" s="146">
        <v>2.8045E-2</v>
      </c>
      <c r="J135" s="146">
        <v>4.1762000000000001E-2</v>
      </c>
      <c r="K135" s="146">
        <v>5.5785000000000001E-2</v>
      </c>
      <c r="L135" s="146">
        <v>9.8200000000000002E-4</v>
      </c>
      <c r="M135" s="146">
        <v>2.134E-3</v>
      </c>
      <c r="N135" s="146">
        <v>0.31702900000000001</v>
      </c>
      <c r="O135" s="146">
        <v>1.0364E-2</v>
      </c>
      <c r="P135" s="146">
        <v>8.5349999999999992E-3</v>
      </c>
      <c r="Q135" s="146">
        <v>6.5230000000000002E-3</v>
      </c>
      <c r="R135" s="146">
        <v>5.6400000000000005E-4</v>
      </c>
      <c r="S135" s="146">
        <v>2.8299999999999999E-4</v>
      </c>
      <c r="T135" s="146">
        <v>3.6600000000000001E-4</v>
      </c>
      <c r="U135" s="146" t="s">
        <v>431</v>
      </c>
      <c r="V135" s="146">
        <v>2.7439999999999999E-3</v>
      </c>
      <c r="W135" s="146">
        <v>0.121934</v>
      </c>
      <c r="X135" s="146">
        <v>1.2999999999999999E-5</v>
      </c>
      <c r="Y135" s="146">
        <v>1.0000000000000001E-5</v>
      </c>
      <c r="Z135" s="146">
        <v>9.0000000000000002E-6</v>
      </c>
      <c r="AA135" s="146" t="s">
        <v>431</v>
      </c>
      <c r="AB135" s="146">
        <v>3.1999999999999999E-5</v>
      </c>
      <c r="AC135" s="146">
        <v>6.097E-3</v>
      </c>
      <c r="AD135" s="146">
        <v>1.6156E-2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v>1.2799999999999999E-4</v>
      </c>
      <c r="F136" s="146">
        <v>2.6432000000000001E-2</v>
      </c>
      <c r="G136" s="146">
        <v>6.7999999999999999E-5</v>
      </c>
      <c r="H136" s="146">
        <v>3.1999999999999999E-5</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v>1.4859999999999999E-3</v>
      </c>
      <c r="F137" s="146">
        <v>1.098E-3</v>
      </c>
      <c r="G137" s="146">
        <v>2.1830000000000005E-3</v>
      </c>
      <c r="H137" s="146">
        <v>1.34E-4</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46" t="s">
        <v>432</v>
      </c>
      <c r="G138" s="146" t="s">
        <v>432</v>
      </c>
      <c r="H138" s="146" t="s">
        <v>432</v>
      </c>
      <c r="I138" s="146" t="s">
        <v>432</v>
      </c>
      <c r="J138" s="146" t="s">
        <v>432</v>
      </c>
      <c r="K138" s="146" t="s">
        <v>432</v>
      </c>
      <c r="L138" s="146" t="s">
        <v>432</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v>3.1700000000000001E-4</v>
      </c>
      <c r="F139" s="146">
        <v>3.5230000000000001E-3</v>
      </c>
      <c r="G139" s="146" t="s">
        <v>431</v>
      </c>
      <c r="H139" s="146">
        <v>1.7800000000000001E-3</v>
      </c>
      <c r="I139" s="146">
        <v>8.3134E-2</v>
      </c>
      <c r="J139" s="146">
        <v>8.3134E-2</v>
      </c>
      <c r="K139" s="146">
        <v>8.3134E-2</v>
      </c>
      <c r="L139" s="146" t="s">
        <v>431</v>
      </c>
      <c r="M139" s="146" t="s">
        <v>431</v>
      </c>
      <c r="N139" s="146">
        <v>2.1699999999999999E-4</v>
      </c>
      <c r="O139" s="146">
        <v>4.3899999999999999E-4</v>
      </c>
      <c r="P139" s="146">
        <v>4.3899999999999999E-4</v>
      </c>
      <c r="Q139" s="146">
        <v>7.7099999999999998E-4</v>
      </c>
      <c r="R139" s="146">
        <v>7.3499999999999998E-4</v>
      </c>
      <c r="S139" s="146">
        <v>1.7099999999999999E-3</v>
      </c>
      <c r="T139" s="146" t="s">
        <v>431</v>
      </c>
      <c r="U139" s="146" t="s">
        <v>431</v>
      </c>
      <c r="V139" s="146" t="s">
        <v>431</v>
      </c>
      <c r="W139" s="146">
        <v>0.84299599999999997</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c r="AL140" s="49" t="s">
        <v>412</v>
      </c>
    </row>
    <row r="141" spans="1:38" s="9" customFormat="1" ht="37.5" customHeight="1" thickBot="1" x14ac:dyDescent="0.25">
      <c r="A141" s="89"/>
      <c r="B141" s="90" t="s">
        <v>323</v>
      </c>
      <c r="C141" s="91" t="s">
        <v>388</v>
      </c>
      <c r="D141" s="89" t="s">
        <v>142</v>
      </c>
      <c r="E141" s="20">
        <f>SUM(E14:E140)</f>
        <v>36.997710350000013</v>
      </c>
      <c r="F141" s="20">
        <f t="shared" ref="F141:AD141" si="0">SUM(F14:F140)</f>
        <v>22.900680999999999</v>
      </c>
      <c r="G141" s="20">
        <f t="shared" si="0"/>
        <v>46.831521949999996</v>
      </c>
      <c r="H141" s="20">
        <f t="shared" si="0"/>
        <v>10.513803599999999</v>
      </c>
      <c r="I141" s="20">
        <f t="shared" si="0"/>
        <v>8.8981379945714298</v>
      </c>
      <c r="J141" s="20">
        <f t="shared" si="0"/>
        <v>15.374295382000001</v>
      </c>
      <c r="K141" s="20">
        <f t="shared" si="0"/>
        <v>22.025895057142861</v>
      </c>
      <c r="L141" s="20">
        <f t="shared" si="0"/>
        <v>2.0848142593605719</v>
      </c>
      <c r="M141" s="20">
        <f t="shared" si="0"/>
        <v>128.76227770000003</v>
      </c>
      <c r="N141" s="20">
        <f t="shared" si="0"/>
        <v>38.772127999999988</v>
      </c>
      <c r="O141" s="20">
        <f t="shared" si="0"/>
        <v>0.96989210000000026</v>
      </c>
      <c r="P141" s="20">
        <f t="shared" si="0"/>
        <v>0.73880519999999983</v>
      </c>
      <c r="Q141" s="20">
        <f t="shared" si="0"/>
        <v>10.301634299999998</v>
      </c>
      <c r="R141" s="20">
        <f>SUM(R14:R140)</f>
        <v>9.8699521000000097</v>
      </c>
      <c r="S141" s="20">
        <f t="shared" si="0"/>
        <v>6.0034416000000004</v>
      </c>
      <c r="T141" s="20">
        <f t="shared" si="0"/>
        <v>6.0685340999999999</v>
      </c>
      <c r="U141" s="20">
        <f t="shared" si="0"/>
        <v>1.9164599999999997E-2</v>
      </c>
      <c r="V141" s="20">
        <f t="shared" si="0"/>
        <v>56.820335999999998</v>
      </c>
      <c r="W141" s="20">
        <f t="shared" si="0"/>
        <v>4.0419660000000004</v>
      </c>
      <c r="X141" s="20">
        <f t="shared" si="0"/>
        <v>2.0489307010000002</v>
      </c>
      <c r="Y141" s="20">
        <f t="shared" si="0"/>
        <v>2.3252438549999996</v>
      </c>
      <c r="Z141" s="20">
        <f t="shared" si="0"/>
        <v>1.1984468489999995</v>
      </c>
      <c r="AA141" s="20">
        <f t="shared" si="0"/>
        <v>1.530184853</v>
      </c>
      <c r="AB141" s="20">
        <f t="shared" si="0"/>
        <v>7.1028062580000002</v>
      </c>
      <c r="AC141" s="20">
        <f t="shared" si="0"/>
        <v>0.28041099999999997</v>
      </c>
      <c r="AD141" s="20">
        <f t="shared" si="0"/>
        <v>4.2220760000000004</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36.997710350000013</v>
      </c>
      <c r="F152" s="14">
        <f t="shared" ref="F152:AD152" si="1">F141 + F151 + IF(AND(OR($B$4="AT",$B$4="BE",$B$4="CH",$B$4="GB",$B$4="IE",$B$4="LT",$B$4="LU",$B$4="NL"),SUM(F143:F149)&gt;0),SUM(F143:F149)-SUM(F27:F33),0)</f>
        <v>22.900680999999999</v>
      </c>
      <c r="G152" s="14">
        <f t="shared" si="1"/>
        <v>46.831521949999996</v>
      </c>
      <c r="H152" s="14">
        <f t="shared" si="1"/>
        <v>10.513803599999999</v>
      </c>
      <c r="I152" s="14">
        <f t="shared" si="1"/>
        <v>8.8981379945714298</v>
      </c>
      <c r="J152" s="14">
        <f t="shared" si="1"/>
        <v>15.374295382000001</v>
      </c>
      <c r="K152" s="14">
        <f t="shared" si="1"/>
        <v>22.025895057142861</v>
      </c>
      <c r="L152" s="14">
        <f t="shared" si="1"/>
        <v>2.0848142593605719</v>
      </c>
      <c r="M152" s="14">
        <f t="shared" si="1"/>
        <v>128.76227770000003</v>
      </c>
      <c r="N152" s="14">
        <f t="shared" si="1"/>
        <v>38.772127999999988</v>
      </c>
      <c r="O152" s="14">
        <f t="shared" si="1"/>
        <v>0.96989210000000026</v>
      </c>
      <c r="P152" s="14">
        <f t="shared" si="1"/>
        <v>0.73880519999999983</v>
      </c>
      <c r="Q152" s="14">
        <f t="shared" si="1"/>
        <v>10.301634299999998</v>
      </c>
      <c r="R152" s="14">
        <f t="shared" si="1"/>
        <v>9.8699521000000097</v>
      </c>
      <c r="S152" s="14">
        <f t="shared" si="1"/>
        <v>6.0034416000000004</v>
      </c>
      <c r="T152" s="14">
        <f t="shared" si="1"/>
        <v>6.0685340999999999</v>
      </c>
      <c r="U152" s="14">
        <f t="shared" si="1"/>
        <v>1.9164599999999997E-2</v>
      </c>
      <c r="V152" s="14">
        <f t="shared" si="1"/>
        <v>56.820335999999998</v>
      </c>
      <c r="W152" s="14">
        <f t="shared" si="1"/>
        <v>4.0419660000000004</v>
      </c>
      <c r="X152" s="14">
        <f t="shared" si="1"/>
        <v>2.0489307010000002</v>
      </c>
      <c r="Y152" s="14">
        <f t="shared" si="1"/>
        <v>2.3252438549999996</v>
      </c>
      <c r="Z152" s="14">
        <f t="shared" si="1"/>
        <v>1.1984468489999995</v>
      </c>
      <c r="AA152" s="14">
        <f t="shared" si="1"/>
        <v>1.530184853</v>
      </c>
      <c r="AB152" s="14">
        <f t="shared" si="1"/>
        <v>7.1028062580000002</v>
      </c>
      <c r="AC152" s="14">
        <f t="shared" si="1"/>
        <v>0.28041099999999997</v>
      </c>
      <c r="AD152" s="14">
        <f t="shared" si="1"/>
        <v>4.2220760000000004</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36.997710350000013</v>
      </c>
      <c r="F154" s="14">
        <f>F141 + F153 - IF(OR($B$6=2005,$B$6&gt;=2020),SUM(F99:F122),0) + IF(AND(OR($B$4="AT",$B$4="BE",$B$4="CH",$B$4="GB",$B$4="IE",$B$4="LT",$B$4="LU",$B$4="NL"),SUM(F143:F149)&gt;0),SUM(F143:F149)-SUM(F27:F33),0)</f>
        <v>22.900680999999999</v>
      </c>
      <c r="G154" s="14">
        <f>G141 + G153 + IF(AND(OR($B$4="AT",$B$4="BE",$B$4="CH",$B$4="GB",$B$4="IE",$B$4="LT",$B$4="LU",$B$4="NL"),SUM(G143:G149)&gt;0),SUM(G143:G149)-SUM(G27:G33),0)</f>
        <v>46.831521949999996</v>
      </c>
      <c r="H154" s="14">
        <f t="shared" ref="H154:AD154" si="2">H141 + H153 + IF(AND(OR($B$4="AT",$B$4="BE",$B$4="CH",$B$4="GB",$B$4="IE",$B$4="LT",$B$4="LU",$B$4="NL"),SUM(H143:H149)&gt;0),SUM(H143:H149)-SUM(H27:H33),0)</f>
        <v>10.513803599999999</v>
      </c>
      <c r="I154" s="14">
        <f t="shared" si="2"/>
        <v>8.8981379945714298</v>
      </c>
      <c r="J154" s="14">
        <f t="shared" si="2"/>
        <v>15.374295382000001</v>
      </c>
      <c r="K154" s="14">
        <f t="shared" si="2"/>
        <v>22.025895057142861</v>
      </c>
      <c r="L154" s="14">
        <f t="shared" si="2"/>
        <v>2.0848142593605719</v>
      </c>
      <c r="M154" s="14">
        <f t="shared" si="2"/>
        <v>128.76227770000003</v>
      </c>
      <c r="N154" s="14">
        <f t="shared" si="2"/>
        <v>38.772127999999988</v>
      </c>
      <c r="O154" s="14">
        <f t="shared" si="2"/>
        <v>0.96989210000000026</v>
      </c>
      <c r="P154" s="14">
        <f t="shared" si="2"/>
        <v>0.73880519999999983</v>
      </c>
      <c r="Q154" s="14">
        <f t="shared" si="2"/>
        <v>10.301634299999998</v>
      </c>
      <c r="R154" s="14">
        <f t="shared" si="2"/>
        <v>9.8699521000000097</v>
      </c>
      <c r="S154" s="14">
        <f t="shared" si="2"/>
        <v>6.0034416000000004</v>
      </c>
      <c r="T154" s="14">
        <f t="shared" si="2"/>
        <v>6.0685340999999999</v>
      </c>
      <c r="U154" s="14">
        <f t="shared" si="2"/>
        <v>1.9164599999999997E-2</v>
      </c>
      <c r="V154" s="14">
        <f t="shared" si="2"/>
        <v>56.820335999999998</v>
      </c>
      <c r="W154" s="14">
        <f t="shared" si="2"/>
        <v>4.0419660000000004</v>
      </c>
      <c r="X154" s="14">
        <f t="shared" si="2"/>
        <v>2.0489307010000002</v>
      </c>
      <c r="Y154" s="14">
        <f t="shared" si="2"/>
        <v>2.3252438549999996</v>
      </c>
      <c r="Z154" s="14">
        <f t="shared" si="2"/>
        <v>1.1984468489999995</v>
      </c>
      <c r="AA154" s="14">
        <f t="shared" si="2"/>
        <v>1.530184853</v>
      </c>
      <c r="AB154" s="14">
        <f t="shared" si="2"/>
        <v>7.1028062580000002</v>
      </c>
      <c r="AC154" s="14">
        <f t="shared" si="2"/>
        <v>0.28041099999999997</v>
      </c>
      <c r="AD154" s="14">
        <f t="shared" si="2"/>
        <v>4.2220760000000004</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09">
        <v>0.50219999999999998</v>
      </c>
      <c r="F157" s="109">
        <v>1.9616999999999999E-2</v>
      </c>
      <c r="G157" s="109">
        <v>3.9233999999999998E-2</v>
      </c>
      <c r="H157" s="158" t="s">
        <v>431</v>
      </c>
      <c r="I157" s="109">
        <v>7.8469999999999998E-3</v>
      </c>
      <c r="J157" s="109">
        <v>7.8469999999999998E-3</v>
      </c>
      <c r="K157" s="109">
        <v>7.8469999999999998E-3</v>
      </c>
      <c r="L157" s="109">
        <v>3.7669999999999999E-3</v>
      </c>
      <c r="M157" s="109">
        <v>4.3158000000000002E-2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09">
        <v>1687.079716</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09">
        <v>9.8910000000000005E-3</v>
      </c>
      <c r="F158" s="109">
        <v>9.6000000000000002E-5</v>
      </c>
      <c r="G158" s="109">
        <v>9.6000000000000002E-4</v>
      </c>
      <c r="H158" s="158" t="s">
        <v>431</v>
      </c>
      <c r="I158" s="109">
        <v>1.92E-4</v>
      </c>
      <c r="J158" s="109">
        <v>1.92E-4</v>
      </c>
      <c r="K158" s="109">
        <v>1.92E-4</v>
      </c>
      <c r="L158" s="109">
        <v>9.2E-5</v>
      </c>
      <c r="M158" s="109">
        <v>1.92E-3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09">
        <v>41.290577999999996</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73">
        <v>25.008998999999999</v>
      </c>
      <c r="F159" s="158">
        <v>0.91013999999999995</v>
      </c>
      <c r="G159" s="158">
        <v>8.5299999999999994</v>
      </c>
      <c r="H159" s="158" t="s">
        <v>431</v>
      </c>
      <c r="I159" s="109">
        <v>1.636919</v>
      </c>
      <c r="J159" s="109">
        <v>1.7834570000000001</v>
      </c>
      <c r="K159" s="109">
        <v>1.7834570000000001</v>
      </c>
      <c r="L159" s="109">
        <v>0.21034800000000001</v>
      </c>
      <c r="M159" s="158">
        <v>2.4494000000000002</v>
      </c>
      <c r="N159" s="158">
        <v>5.7079999999999999E-2</v>
      </c>
      <c r="O159" s="158">
        <v>6.1200000000000004E-3</v>
      </c>
      <c r="P159" s="158">
        <v>7.1200000000000005E-3</v>
      </c>
      <c r="Q159" s="158">
        <v>0.19308000000000006</v>
      </c>
      <c r="R159" s="158">
        <v>0.20482</v>
      </c>
      <c r="S159" s="158">
        <v>0.39525000000000005</v>
      </c>
      <c r="T159" s="158">
        <v>9.0419999999999998</v>
      </c>
      <c r="U159" s="158">
        <v>6.4010000000000011E-2</v>
      </c>
      <c r="V159" s="158">
        <v>0.3972</v>
      </c>
      <c r="W159" s="158">
        <v>0.13856999999999997</v>
      </c>
      <c r="X159" s="158" t="s">
        <v>431</v>
      </c>
      <c r="Y159" s="158" t="s">
        <v>431</v>
      </c>
      <c r="Z159" s="158" t="s">
        <v>431</v>
      </c>
      <c r="AA159" s="158" t="s">
        <v>431</v>
      </c>
      <c r="AB159" s="158" t="s">
        <v>431</v>
      </c>
      <c r="AC159" s="158">
        <v>4.334000000000001E-2</v>
      </c>
      <c r="AD159" s="158">
        <v>0.16206999999999999</v>
      </c>
      <c r="AE159" s="63"/>
      <c r="AF159" s="109">
        <v>13395</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7.7799999999999996E-3</v>
      </c>
      <c r="F163" s="159">
        <v>2.334E-2</v>
      </c>
      <c r="G163" s="159">
        <v>1.5560000000000001E-3</v>
      </c>
      <c r="H163" s="159">
        <v>1.5560000000000001E-3</v>
      </c>
      <c r="I163" s="159">
        <v>0.116318</v>
      </c>
      <c r="J163" s="159">
        <v>0.14216699999999999</v>
      </c>
      <c r="K163" s="159">
        <v>0.21971299999999999</v>
      </c>
      <c r="L163" s="159">
        <v>1.0468999999999999E-2</v>
      </c>
      <c r="M163" s="159">
        <v>0.2334</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77.8</v>
      </c>
      <c r="AL163" s="59" t="s">
        <v>344</v>
      </c>
    </row>
    <row r="164" spans="1:38" s="2" customFormat="1" ht="26.25" customHeight="1" thickBot="1" x14ac:dyDescent="0.25">
      <c r="A164" s="59" t="s">
        <v>339</v>
      </c>
      <c r="B164" s="59" t="s">
        <v>345</v>
      </c>
      <c r="C164" s="112" t="s">
        <v>346</v>
      </c>
      <c r="D164" s="113"/>
      <c r="E164" s="159" t="s">
        <v>430</v>
      </c>
      <c r="F164" s="159">
        <v>39.311599999999999</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E44" activePane="bottomRight" state="frozen"/>
      <selection pane="topRight" activeCell="E1" sqref="E1"/>
      <selection pane="bottomLeft" activeCell="A14" sqref="A14"/>
      <selection pane="bottomRight" activeCell="AF51" sqref="AF51:AJ51"/>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2013</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2013</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12.454255999999999</v>
      </c>
      <c r="F14" s="143">
        <v>0.59998499999999999</v>
      </c>
      <c r="G14" s="143">
        <v>35.311339500000003</v>
      </c>
      <c r="H14" s="143">
        <v>0.15618499999999999</v>
      </c>
      <c r="I14" s="143">
        <v>5.9605756178571436</v>
      </c>
      <c r="J14" s="143">
        <v>11.285908786428575</v>
      </c>
      <c r="K14" s="143">
        <v>12.844147</v>
      </c>
      <c r="L14" s="143">
        <v>0.60220398359285709</v>
      </c>
      <c r="M14" s="143">
        <v>6.5389939999999998</v>
      </c>
      <c r="N14" s="143">
        <v>37.207937999999999</v>
      </c>
      <c r="O14" s="143">
        <v>0.70879400000000004</v>
      </c>
      <c r="P14" s="143">
        <v>0.64290899999999995</v>
      </c>
      <c r="Q14" s="143">
        <v>11.164179000000001</v>
      </c>
      <c r="R14" s="143">
        <v>9.8872909999999994</v>
      </c>
      <c r="S14" s="143">
        <v>2.4913069999999999</v>
      </c>
      <c r="T14" s="143">
        <v>6.2562490000000004</v>
      </c>
      <c r="U14" s="143">
        <v>9.1000000000000003E-5</v>
      </c>
      <c r="V14" s="143">
        <v>51.010601999999999</v>
      </c>
      <c r="W14" s="143">
        <v>0.80271400000000004</v>
      </c>
      <c r="X14" s="143">
        <v>0.765733</v>
      </c>
      <c r="Y14" s="143">
        <v>0.94842800000000005</v>
      </c>
      <c r="Z14" s="143">
        <v>0.41375400000000001</v>
      </c>
      <c r="AA14" s="143">
        <v>0.36999300000000002</v>
      </c>
      <c r="AB14" s="143">
        <v>2.4979079999999998</v>
      </c>
      <c r="AC14" s="143">
        <v>7.7290999999999999E-2</v>
      </c>
      <c r="AD14" s="143">
        <v>2.687856</v>
      </c>
      <c r="AE14" s="60"/>
      <c r="AF14" s="143">
        <v>3359.2691</v>
      </c>
      <c r="AG14" s="72">
        <v>130636.73</v>
      </c>
      <c r="AH14" s="143">
        <v>8290.9210999999996</v>
      </c>
      <c r="AI14" s="72">
        <v>11204.66</v>
      </c>
      <c r="AJ14" s="72">
        <v>2244.44</v>
      </c>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0.26989600000000002</v>
      </c>
      <c r="F16" s="143">
        <v>0.79837000000000002</v>
      </c>
      <c r="G16" s="143">
        <v>1.016551</v>
      </c>
      <c r="H16" s="143">
        <v>2.14E-4</v>
      </c>
      <c r="I16" s="143">
        <v>0.14798500000000001</v>
      </c>
      <c r="J16" s="143">
        <v>0.30911899999999998</v>
      </c>
      <c r="K16" s="143">
        <v>0.41033500000000001</v>
      </c>
      <c r="L16" s="143">
        <v>2.751E-3</v>
      </c>
      <c r="M16" s="143">
        <v>24.951159999999998</v>
      </c>
      <c r="N16" s="143">
        <v>2.8203E-3</v>
      </c>
      <c r="O16" s="143">
        <v>5.0099999999999998E-5</v>
      </c>
      <c r="P16" s="143">
        <v>2.5199999999999999E-5</v>
      </c>
      <c r="Q16" s="143">
        <v>4.3530000000000001E-4</v>
      </c>
      <c r="R16" s="143">
        <v>3.522E-4</v>
      </c>
      <c r="S16" s="143">
        <v>3.1700000000000001E-4</v>
      </c>
      <c r="T16" s="143">
        <v>4.3110000000000002E-4</v>
      </c>
      <c r="U16" s="143">
        <v>2.2000000000000001E-6</v>
      </c>
      <c r="V16" s="143">
        <v>9.8093E-3</v>
      </c>
      <c r="W16" s="143">
        <v>7.607E-3</v>
      </c>
      <c r="X16" s="143">
        <v>5.0909999999999996E-4</v>
      </c>
      <c r="Y16" s="143">
        <v>6.332E-4</v>
      </c>
      <c r="Z16" s="143">
        <v>3.592E-4</v>
      </c>
      <c r="AA16" s="143">
        <v>2.2020000000000001E-4</v>
      </c>
      <c r="AB16" s="143">
        <v>1.7217000000000001E-3</v>
      </c>
      <c r="AC16" s="143">
        <v>1.7E-5</v>
      </c>
      <c r="AD16" s="143">
        <v>6.783E-3</v>
      </c>
      <c r="AE16" s="60"/>
      <c r="AF16" s="143">
        <v>69.712641599999998</v>
      </c>
      <c r="AG16" s="72">
        <v>930.94</v>
      </c>
      <c r="AH16" s="143">
        <v>202.42996933000001</v>
      </c>
      <c r="AI16" s="143">
        <v>2.6779999999999999</v>
      </c>
      <c r="AJ16" s="143" t="s">
        <v>432</v>
      </c>
      <c r="AK16" s="143"/>
      <c r="AL16" s="49" t="s">
        <v>49</v>
      </c>
    </row>
    <row r="17" spans="1:38" s="2" customFormat="1" ht="26.25" customHeight="1" thickBot="1" x14ac:dyDescent="0.25">
      <c r="A17" s="70" t="s">
        <v>53</v>
      </c>
      <c r="B17" s="70" t="s">
        <v>58</v>
      </c>
      <c r="C17" s="71" t="s">
        <v>59</v>
      </c>
      <c r="D17" s="72"/>
      <c r="E17" s="143">
        <v>1.516E-3</v>
      </c>
      <c r="F17" s="143">
        <v>9.0000000000000006E-5</v>
      </c>
      <c r="G17" s="143">
        <v>4.9600000000000002E-4</v>
      </c>
      <c r="H17" s="143" t="s">
        <v>433</v>
      </c>
      <c r="I17" s="143">
        <v>4.4770000000000001E-3</v>
      </c>
      <c r="J17" s="143">
        <v>8.5389999999999997E-3</v>
      </c>
      <c r="K17" s="143">
        <v>1.3132E-2</v>
      </c>
      <c r="L17" s="143">
        <v>2.8699999999999998E-4</v>
      </c>
      <c r="M17" s="143">
        <v>6.5781999999999993E-2</v>
      </c>
      <c r="N17" s="143">
        <v>3.9690000000000003E-3</v>
      </c>
      <c r="O17" s="143">
        <v>1.7699999999999999E-4</v>
      </c>
      <c r="P17" s="143">
        <v>4.6E-5</v>
      </c>
      <c r="Q17" s="143">
        <v>4.8200000000000001E-4</v>
      </c>
      <c r="R17" s="143">
        <v>1.165E-3</v>
      </c>
      <c r="S17" s="143">
        <v>4.2499999999999998E-4</v>
      </c>
      <c r="T17" s="143">
        <v>1.1100000000000001E-3</v>
      </c>
      <c r="U17" s="143" t="s">
        <v>431</v>
      </c>
      <c r="V17" s="143">
        <v>9.7799999999999992E-4</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c r="AL17" s="49" t="s">
        <v>49</v>
      </c>
    </row>
    <row r="18" spans="1:38" s="2" customFormat="1" ht="26.25" customHeight="1" thickBot="1" x14ac:dyDescent="0.25">
      <c r="A18" s="70" t="s">
        <v>53</v>
      </c>
      <c r="B18" s="70" t="s">
        <v>60</v>
      </c>
      <c r="C18" s="71" t="s">
        <v>61</v>
      </c>
      <c r="D18" s="72"/>
      <c r="E18" s="143">
        <v>6.8459999999999997E-3</v>
      </c>
      <c r="F18" s="143">
        <v>6.78E-4</v>
      </c>
      <c r="G18" s="143">
        <v>1.9212E-2</v>
      </c>
      <c r="H18" s="143" t="s">
        <v>433</v>
      </c>
      <c r="I18" s="143">
        <v>2.2130000000000001E-3</v>
      </c>
      <c r="J18" s="143">
        <v>2.4650000000000002E-3</v>
      </c>
      <c r="K18" s="143">
        <v>3.0980000000000001E-3</v>
      </c>
      <c r="L18" s="143">
        <v>7.76E-4</v>
      </c>
      <c r="M18" s="143">
        <v>1.0989000000000001E-2</v>
      </c>
      <c r="N18" s="143">
        <v>2.1687999999999999E-2</v>
      </c>
      <c r="O18" s="143">
        <v>9.0000000000000002E-6</v>
      </c>
      <c r="P18" s="143">
        <v>9.9999999999999995E-7</v>
      </c>
      <c r="Q18" s="143">
        <v>4.3399999999999998E-4</v>
      </c>
      <c r="R18" s="143">
        <v>7.2999999999999999E-5</v>
      </c>
      <c r="S18" s="143">
        <v>2.0000000000000001E-4</v>
      </c>
      <c r="T18" s="143">
        <v>7.6000000000000004E-5</v>
      </c>
      <c r="U18" s="143" t="s">
        <v>431</v>
      </c>
      <c r="V18" s="143">
        <v>1.5969999999999999E-3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c r="AL18" s="49" t="s">
        <v>49</v>
      </c>
    </row>
    <row r="19" spans="1:38" s="2" customFormat="1" ht="26.25" customHeight="1" thickBot="1" x14ac:dyDescent="0.25">
      <c r="A19" s="70" t="s">
        <v>53</v>
      </c>
      <c r="B19" s="70" t="s">
        <v>62</v>
      </c>
      <c r="C19" s="71" t="s">
        <v>63</v>
      </c>
      <c r="D19" s="72"/>
      <c r="E19" s="143">
        <v>3.8103999999999999E-2</v>
      </c>
      <c r="F19" s="143">
        <v>2.2540000000000001E-2</v>
      </c>
      <c r="G19" s="143">
        <v>4.7390000000000002E-3</v>
      </c>
      <c r="H19" s="143" t="s">
        <v>433</v>
      </c>
      <c r="I19" s="143">
        <v>7.4270000000000003E-2</v>
      </c>
      <c r="J19" s="143">
        <v>7.8509999999999996E-2</v>
      </c>
      <c r="K19" s="143">
        <v>8.276E-2</v>
      </c>
      <c r="L19" s="143">
        <v>2.0969999999999999E-2</v>
      </c>
      <c r="M19" s="143">
        <v>0.38927699999999998</v>
      </c>
      <c r="N19" s="143">
        <v>1.1850000000000001E-3</v>
      </c>
      <c r="O19" s="143">
        <v>6.8099999999999996E-4</v>
      </c>
      <c r="P19" s="143">
        <v>1.7000000000000001E-4</v>
      </c>
      <c r="Q19" s="143">
        <v>2.0000000000000001E-4</v>
      </c>
      <c r="R19" s="143">
        <v>5.8E-5</v>
      </c>
      <c r="S19" s="143">
        <v>1.17E-4</v>
      </c>
      <c r="T19" s="143">
        <v>8.0000000000000007E-5</v>
      </c>
      <c r="U19" s="143" t="s">
        <v>431</v>
      </c>
      <c r="V19" s="143">
        <v>9.7900000000000005E-4</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c r="AL19" s="49" t="s">
        <v>49</v>
      </c>
    </row>
    <row r="20" spans="1:38" s="2" customFormat="1" ht="26.25" customHeight="1" thickBot="1" x14ac:dyDescent="0.25">
      <c r="A20" s="70" t="s">
        <v>53</v>
      </c>
      <c r="B20" s="70" t="s">
        <v>64</v>
      </c>
      <c r="C20" s="71" t="s">
        <v>65</v>
      </c>
      <c r="D20" s="72"/>
      <c r="E20" s="143">
        <v>6.0352000000000003E-2</v>
      </c>
      <c r="F20" s="143">
        <v>1.3341E-2</v>
      </c>
      <c r="G20" s="143">
        <v>5.9601000000000001E-2</v>
      </c>
      <c r="H20" s="143" t="s">
        <v>433</v>
      </c>
      <c r="I20" s="143">
        <v>0.134047</v>
      </c>
      <c r="J20" s="143">
        <v>0.14177699999999999</v>
      </c>
      <c r="K20" s="143">
        <v>0.149531</v>
      </c>
      <c r="L20" s="143">
        <v>5.0860000000000002E-3</v>
      </c>
      <c r="M20" s="143">
        <v>0.17322399999999999</v>
      </c>
      <c r="N20" s="143">
        <v>1.5899999999999999E-4</v>
      </c>
      <c r="O20" s="143">
        <v>9.9999999999999995E-7</v>
      </c>
      <c r="P20" s="143" t="s">
        <v>432</v>
      </c>
      <c r="Q20" s="143">
        <v>7.7999999999999999E-5</v>
      </c>
      <c r="R20" s="143">
        <v>3.1000000000000001E-5</v>
      </c>
      <c r="S20" s="143">
        <v>1.4300000000000001E-4</v>
      </c>
      <c r="T20" s="143">
        <v>5.7000000000000003E-5</v>
      </c>
      <c r="U20" s="143" t="s">
        <v>431</v>
      </c>
      <c r="V20" s="143">
        <v>1.5100000000000001E-4</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c r="AL20" s="49" t="s">
        <v>49</v>
      </c>
    </row>
    <row r="21" spans="1:38" s="2" customFormat="1" ht="26.25" customHeight="1" thickBot="1" x14ac:dyDescent="0.25">
      <c r="A21" s="70" t="s">
        <v>53</v>
      </c>
      <c r="B21" s="70" t="s">
        <v>66</v>
      </c>
      <c r="C21" s="71" t="s">
        <v>67</v>
      </c>
      <c r="D21" s="72"/>
      <c r="E21" s="143">
        <v>0.34167799999999998</v>
      </c>
      <c r="F21" s="143">
        <v>0.19273299999999999</v>
      </c>
      <c r="G21" s="143">
        <v>0.16567000000000001</v>
      </c>
      <c r="H21" s="143">
        <v>3.3000000000000003E-5</v>
      </c>
      <c r="I21" s="143">
        <v>3.8719999999999997E-2</v>
      </c>
      <c r="J21" s="143">
        <v>4.9956E-2</v>
      </c>
      <c r="K21" s="143">
        <v>9.2505000000000004E-2</v>
      </c>
      <c r="L21" s="143">
        <v>1.9165000000000001E-2</v>
      </c>
      <c r="M21" s="143">
        <v>0.35604400000000003</v>
      </c>
      <c r="N21" s="143">
        <v>2.8199999999999999E-2</v>
      </c>
      <c r="O21" s="143">
        <v>4.3899999999999999E-4</v>
      </c>
      <c r="P21" s="143">
        <v>2.02E-4</v>
      </c>
      <c r="Q21" s="143">
        <v>1.3446E-2</v>
      </c>
      <c r="R21" s="143">
        <v>4.8549999999999999E-3</v>
      </c>
      <c r="S21" s="143">
        <v>9.0430000000000007E-3</v>
      </c>
      <c r="T21" s="143">
        <v>1.6372999999999999E-2</v>
      </c>
      <c r="U21" s="143" t="s">
        <v>431</v>
      </c>
      <c r="V21" s="143">
        <v>0.118189</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c r="AL21" s="49" t="s">
        <v>49</v>
      </c>
    </row>
    <row r="22" spans="1:38" s="2" customFormat="1" ht="26.25" customHeight="1" thickBot="1" x14ac:dyDescent="0.25">
      <c r="A22" s="70" t="s">
        <v>53</v>
      </c>
      <c r="B22" s="74" t="s">
        <v>68</v>
      </c>
      <c r="C22" s="71" t="s">
        <v>69</v>
      </c>
      <c r="D22" s="72"/>
      <c r="E22" s="143">
        <v>1.4033180000000001</v>
      </c>
      <c r="F22" s="143">
        <v>2.2662000000000002E-2</v>
      </c>
      <c r="G22" s="143">
        <v>0.83579400000000004</v>
      </c>
      <c r="H22" s="143" t="s">
        <v>433</v>
      </c>
      <c r="I22" s="183">
        <v>3.7469000000000002E-2</v>
      </c>
      <c r="J22" s="183">
        <v>5.9396999999999998E-2</v>
      </c>
      <c r="K22" s="183">
        <v>0.20042399999999999</v>
      </c>
      <c r="L22" s="183">
        <v>8.7735E-3</v>
      </c>
      <c r="M22" s="143">
        <v>0.63413600000000003</v>
      </c>
      <c r="N22" s="143">
        <v>5.3492999999999999E-2</v>
      </c>
      <c r="O22" s="143">
        <v>5.6940000000000003E-3</v>
      </c>
      <c r="P22" s="143">
        <v>3.3000000000000003E-5</v>
      </c>
      <c r="Q22" s="143">
        <v>1.6899000000000001E-2</v>
      </c>
      <c r="R22" s="143">
        <v>2.7389E-2</v>
      </c>
      <c r="S22" s="143">
        <v>2.7192000000000001E-2</v>
      </c>
      <c r="T22" s="143">
        <v>2.3795E-2</v>
      </c>
      <c r="U22" s="143" t="s">
        <v>431</v>
      </c>
      <c r="V22" s="143">
        <v>6.0094000000000002E-2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c r="AL22" s="49" t="s">
        <v>49</v>
      </c>
    </row>
    <row r="23" spans="1:38" s="2" customFormat="1" ht="26.25" customHeight="1" thickBot="1" x14ac:dyDescent="0.25">
      <c r="A23" s="70" t="s">
        <v>70</v>
      </c>
      <c r="B23" s="74" t="s">
        <v>393</v>
      </c>
      <c r="C23" s="71" t="s">
        <v>389</v>
      </c>
      <c r="D23" s="117"/>
      <c r="E23" s="146">
        <v>0.65521300000000005</v>
      </c>
      <c r="F23" s="143">
        <v>7.4529999999999999E-2</v>
      </c>
      <c r="G23" s="143">
        <v>4.0700000000000003E-4</v>
      </c>
      <c r="H23" s="143">
        <v>1.6100000000000001E-4</v>
      </c>
      <c r="I23" s="143">
        <v>4.2138000000000002E-2</v>
      </c>
      <c r="J23" s="143">
        <v>4.2138000000000002E-2</v>
      </c>
      <c r="K23" s="143">
        <v>4.2138000000000002E-2</v>
      </c>
      <c r="L23" s="146">
        <v>2.6123E-2</v>
      </c>
      <c r="M23" s="143">
        <v>0.50051599999999996</v>
      </c>
      <c r="N23" s="143">
        <v>1.859E-3</v>
      </c>
      <c r="O23" s="143">
        <v>2.04E-4</v>
      </c>
      <c r="P23" s="143" t="s">
        <v>431</v>
      </c>
      <c r="Q23" s="143" t="s">
        <v>431</v>
      </c>
      <c r="R23" s="143">
        <v>1.0189999999999999E-3</v>
      </c>
      <c r="S23" s="143">
        <v>3.4629E-2</v>
      </c>
      <c r="T23" s="143">
        <v>1.426E-3</v>
      </c>
      <c r="U23" s="143">
        <v>2.04E-4</v>
      </c>
      <c r="V23" s="143">
        <v>2.0369999999999999E-2</v>
      </c>
      <c r="W23" s="143" t="s">
        <v>431</v>
      </c>
      <c r="X23" s="143">
        <v>6.1499999999999999E-4</v>
      </c>
      <c r="Y23" s="143">
        <v>1.0150000000000001E-3</v>
      </c>
      <c r="Z23" s="143" t="s">
        <v>431</v>
      </c>
      <c r="AA23" s="143" t="s">
        <v>431</v>
      </c>
      <c r="AB23" s="143">
        <v>1.6299999999999999E-3</v>
      </c>
      <c r="AC23" s="143" t="s">
        <v>432</v>
      </c>
      <c r="AD23" s="143" t="s">
        <v>432</v>
      </c>
      <c r="AE23" s="60"/>
      <c r="AF23" s="72">
        <v>878</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0.50546100000000005</v>
      </c>
      <c r="F24" s="143">
        <v>0.51723399999999997</v>
      </c>
      <c r="G24" s="143">
        <v>3.4831490000000001</v>
      </c>
      <c r="H24" s="143">
        <v>0.153692</v>
      </c>
      <c r="I24" s="143">
        <v>1.49499</v>
      </c>
      <c r="J24" s="143">
        <v>1.6367100000000001</v>
      </c>
      <c r="K24" s="143">
        <v>1.7367010000000001</v>
      </c>
      <c r="L24" s="143">
        <v>0.41769000000000001</v>
      </c>
      <c r="M24" s="143">
        <v>4.1469800000000001</v>
      </c>
      <c r="N24" s="143">
        <v>0.4165835</v>
      </c>
      <c r="O24" s="143">
        <v>1.1063099999999999E-2</v>
      </c>
      <c r="P24" s="143">
        <v>2.9899000000000002E-3</v>
      </c>
      <c r="Q24" s="143">
        <v>2.3514500000000001E-2</v>
      </c>
      <c r="R24" s="143">
        <v>7.5600299999999995E-2</v>
      </c>
      <c r="S24" s="143">
        <v>1.1154300000000001E-2</v>
      </c>
      <c r="T24" s="143">
        <v>6.7475199999999999E-2</v>
      </c>
      <c r="U24" s="143">
        <v>4.7599999999999998E-5</v>
      </c>
      <c r="V24" s="143">
        <v>0.60888249999999999</v>
      </c>
      <c r="W24" s="143">
        <v>0.25926700000000003</v>
      </c>
      <c r="X24" s="143">
        <v>0.28271039999999997</v>
      </c>
      <c r="Y24" s="143">
        <v>0.32978360000000001</v>
      </c>
      <c r="Z24" s="143">
        <v>0.15854760000000001</v>
      </c>
      <c r="AA24" s="143">
        <v>0.13331960000000001</v>
      </c>
      <c r="AB24" s="143">
        <v>0.90436119999999998</v>
      </c>
      <c r="AC24" s="143">
        <v>7.7558000000000002E-2</v>
      </c>
      <c r="AD24" s="143">
        <v>0.88606799999999997</v>
      </c>
      <c r="AE24" s="60"/>
      <c r="AF24" s="143">
        <v>1058.1754894209998</v>
      </c>
      <c r="AG24" s="143">
        <v>4259.8211842350001</v>
      </c>
      <c r="AH24" s="143">
        <v>4329.2814000000008</v>
      </c>
      <c r="AI24" s="143">
        <v>4153.8500000000004</v>
      </c>
      <c r="AJ24" s="143">
        <v>685.03918456000008</v>
      </c>
      <c r="AK24" s="143"/>
      <c r="AL24" s="49" t="s">
        <v>49</v>
      </c>
    </row>
    <row r="25" spans="1:38" s="2" customFormat="1" ht="26.25" customHeight="1" thickBot="1" x14ac:dyDescent="0.25">
      <c r="A25" s="70" t="s">
        <v>73</v>
      </c>
      <c r="B25" s="74" t="s">
        <v>74</v>
      </c>
      <c r="C25" s="76" t="s">
        <v>75</v>
      </c>
      <c r="D25" s="72"/>
      <c r="E25" s="143">
        <v>7.3504E-2</v>
      </c>
      <c r="F25" s="143">
        <v>1.0243E-2</v>
      </c>
      <c r="G25" s="143">
        <v>6.5779999999999996E-3</v>
      </c>
      <c r="H25" s="143" t="s">
        <v>431</v>
      </c>
      <c r="I25" s="143">
        <v>4.4799999999999999E-4</v>
      </c>
      <c r="J25" s="143">
        <v>4.4799999999999999E-4</v>
      </c>
      <c r="K25" s="143">
        <v>4.4799999999999999E-4</v>
      </c>
      <c r="L25" s="143">
        <v>2.1499999999999999E-4</v>
      </c>
      <c r="M25" s="143">
        <v>0.113826</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303.569594</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1.537E-3</v>
      </c>
      <c r="F26" s="143">
        <v>3.1960000000000001E-3</v>
      </c>
      <c r="G26" s="143">
        <v>2.7099999999999997E-4</v>
      </c>
      <c r="H26" s="143" t="s">
        <v>431</v>
      </c>
      <c r="I26" s="143">
        <v>1.5E-5</v>
      </c>
      <c r="J26" s="143">
        <v>1.5E-5</v>
      </c>
      <c r="K26" s="143">
        <v>1.5E-5</v>
      </c>
      <c r="L26" s="143">
        <v>6.9999999999999999E-6</v>
      </c>
      <c r="M26" s="143">
        <v>5.0743999999999997E-2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13.472631</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3.1252469999999999</v>
      </c>
      <c r="F27" s="183">
        <v>1.3697159999999999</v>
      </c>
      <c r="G27" s="143">
        <v>4.9810000000000002E-3</v>
      </c>
      <c r="H27" s="183">
        <v>0.148868</v>
      </c>
      <c r="I27" s="183">
        <v>0.165018</v>
      </c>
      <c r="J27" s="183">
        <v>0.165018</v>
      </c>
      <c r="K27" s="183">
        <v>0.165018</v>
      </c>
      <c r="L27" s="143">
        <v>0.125689</v>
      </c>
      <c r="M27" s="183">
        <v>12.789884000000001</v>
      </c>
      <c r="N27" s="183">
        <v>2.9322999999999998E-2</v>
      </c>
      <c r="O27" s="143">
        <v>4.3880000000000004E-3</v>
      </c>
      <c r="P27" s="143">
        <v>2.9459999999999998E-3</v>
      </c>
      <c r="Q27" s="143">
        <v>8.5000000000000006E-5</v>
      </c>
      <c r="R27" s="183">
        <v>2.1295999999999999E-2</v>
      </c>
      <c r="S27" s="183">
        <v>0.74156100000000003</v>
      </c>
      <c r="T27" s="183">
        <v>3.0852999999999998E-2</v>
      </c>
      <c r="U27" s="143">
        <v>4.3790000000000001E-3</v>
      </c>
      <c r="V27" s="183">
        <v>0.43865900000000002</v>
      </c>
      <c r="W27" s="183">
        <v>0.221994</v>
      </c>
      <c r="X27" s="143">
        <v>6.7910000000000002E-3</v>
      </c>
      <c r="Y27" s="143">
        <v>7.6969999999999998E-3</v>
      </c>
      <c r="Z27" s="143">
        <v>5.875E-3</v>
      </c>
      <c r="AA27" s="143">
        <v>6.7510000000000001E-3</v>
      </c>
      <c r="AB27" s="143">
        <v>2.7113999999999999E-2</v>
      </c>
      <c r="AC27" s="143">
        <v>2.1699999999999999E-4</v>
      </c>
      <c r="AD27" s="143">
        <v>4.1999999999999998E-5</v>
      </c>
      <c r="AE27" s="60"/>
      <c r="AF27" s="184">
        <v>17785.124989</v>
      </c>
      <c r="AG27" s="143" t="s">
        <v>432</v>
      </c>
      <c r="AH27" s="175" t="s">
        <v>431</v>
      </c>
      <c r="AI27" s="184">
        <v>122.873885</v>
      </c>
      <c r="AJ27" s="143" t="s">
        <v>432</v>
      </c>
      <c r="AK27" s="143" t="s">
        <v>432</v>
      </c>
      <c r="AL27" s="49" t="s">
        <v>49</v>
      </c>
    </row>
    <row r="28" spans="1:38" s="2" customFormat="1" ht="26.25" customHeight="1" thickBot="1" x14ac:dyDescent="0.25">
      <c r="A28" s="70" t="s">
        <v>78</v>
      </c>
      <c r="B28" s="70" t="s">
        <v>81</v>
      </c>
      <c r="C28" s="71" t="s">
        <v>82</v>
      </c>
      <c r="D28" s="72"/>
      <c r="E28" s="183">
        <v>0.79890399999999995</v>
      </c>
      <c r="F28" s="183">
        <v>7.8979999999999995E-2</v>
      </c>
      <c r="G28" s="143">
        <v>7.85E-4</v>
      </c>
      <c r="H28" s="143">
        <v>3.8739999999999998E-3</v>
      </c>
      <c r="I28" s="143">
        <v>4.4212000000000001E-2</v>
      </c>
      <c r="J28" s="143">
        <v>4.4212000000000001E-2</v>
      </c>
      <c r="K28" s="143">
        <v>4.4212000000000001E-2</v>
      </c>
      <c r="L28" s="143">
        <v>3.4269000000000001E-2</v>
      </c>
      <c r="M28" s="183">
        <v>0.73065800000000003</v>
      </c>
      <c r="N28" s="183">
        <v>1.1770000000000001E-3</v>
      </c>
      <c r="O28" s="72">
        <v>5.5400000000000002E-4</v>
      </c>
      <c r="P28" s="143">
        <v>3.7100000000000002E-4</v>
      </c>
      <c r="Q28" s="143">
        <v>7.9999999999999996E-6</v>
      </c>
      <c r="R28" s="72">
        <v>2.8410000000000002E-3</v>
      </c>
      <c r="S28" s="72">
        <v>9.4042000000000001E-2</v>
      </c>
      <c r="T28" s="72">
        <v>3.8709999999999999E-3</v>
      </c>
      <c r="U28" s="143">
        <v>5.5400000000000002E-4</v>
      </c>
      <c r="V28" s="72">
        <v>5.5501000000000002E-2</v>
      </c>
      <c r="W28" s="143">
        <v>3.5282000000000001E-2</v>
      </c>
      <c r="X28" s="143">
        <v>1.3320000000000001E-3</v>
      </c>
      <c r="Y28" s="143">
        <v>1.4940000000000001E-3</v>
      </c>
      <c r="Z28" s="143">
        <v>1.1689999999999999E-3</v>
      </c>
      <c r="AA28" s="143">
        <v>1.2509999999999999E-3</v>
      </c>
      <c r="AB28" s="72">
        <v>5.2460000000000007E-3</v>
      </c>
      <c r="AC28" s="143">
        <v>3.4E-5</v>
      </c>
      <c r="AD28" s="143">
        <v>6.9999999999999999E-6</v>
      </c>
      <c r="AE28" s="60"/>
      <c r="AF28" s="184">
        <v>2730.5428040000002</v>
      </c>
      <c r="AG28" s="143" t="s">
        <v>432</v>
      </c>
      <c r="AH28" s="175" t="s">
        <v>431</v>
      </c>
      <c r="AI28" s="184">
        <v>4.8269679999999999</v>
      </c>
      <c r="AJ28" s="143" t="s">
        <v>432</v>
      </c>
      <c r="AK28" s="143" t="s">
        <v>432</v>
      </c>
      <c r="AL28" s="49" t="s">
        <v>49</v>
      </c>
    </row>
    <row r="29" spans="1:38" s="2" customFormat="1" ht="26.25" customHeight="1" thickBot="1" x14ac:dyDescent="0.25">
      <c r="A29" s="70" t="s">
        <v>78</v>
      </c>
      <c r="B29" s="70" t="s">
        <v>83</v>
      </c>
      <c r="C29" s="71" t="s">
        <v>84</v>
      </c>
      <c r="D29" s="72"/>
      <c r="E29" s="183">
        <v>4.9468220000000001</v>
      </c>
      <c r="F29" s="183">
        <v>0.16689399999999999</v>
      </c>
      <c r="G29" s="143">
        <v>2.4390000000000002E-3</v>
      </c>
      <c r="H29" s="143">
        <v>4.3579999999999999E-3</v>
      </c>
      <c r="I29" s="143">
        <v>9.0772000000000005E-2</v>
      </c>
      <c r="J29" s="143">
        <v>9.0772000000000005E-2</v>
      </c>
      <c r="K29" s="143">
        <v>9.0772000000000005E-2</v>
      </c>
      <c r="L29" s="143">
        <v>6.0564E-2</v>
      </c>
      <c r="M29" s="183">
        <v>1.189316</v>
      </c>
      <c r="N29" s="183">
        <v>2.02E-4</v>
      </c>
      <c r="O29" s="72">
        <v>7.1000000000000002E-4</v>
      </c>
      <c r="P29" s="143">
        <v>1.057E-3</v>
      </c>
      <c r="Q29" s="143">
        <v>2.0000000000000002E-5</v>
      </c>
      <c r="R29" s="72">
        <v>4.6379999999999998E-3</v>
      </c>
      <c r="S29" s="72">
        <v>0.120629</v>
      </c>
      <c r="T29" s="72">
        <v>4.9399999999999999E-3</v>
      </c>
      <c r="U29" s="143">
        <v>7.1699999999999997E-4</v>
      </c>
      <c r="V29" s="72">
        <v>7.2741E-2</v>
      </c>
      <c r="W29" s="143">
        <v>5.3575999999999999E-2</v>
      </c>
      <c r="X29" s="143">
        <v>8.5800000000000004E-4</v>
      </c>
      <c r="Y29" s="143">
        <v>5.1980000000000004E-3</v>
      </c>
      <c r="Z29" s="143">
        <v>5.8079999999999998E-3</v>
      </c>
      <c r="AA29" s="143">
        <v>1.335E-3</v>
      </c>
      <c r="AB29" s="143">
        <v>1.3198999999999999E-2</v>
      </c>
      <c r="AC29" s="143">
        <v>4.6E-5</v>
      </c>
      <c r="AD29" s="143">
        <v>9.0000000000000002E-6</v>
      </c>
      <c r="AE29" s="60"/>
      <c r="AF29" s="184">
        <v>8409.008769</v>
      </c>
      <c r="AG29" s="143" t="s">
        <v>432</v>
      </c>
      <c r="AH29" s="175" t="s">
        <v>431</v>
      </c>
      <c r="AI29" s="184">
        <v>0.45294299999999998</v>
      </c>
      <c r="AJ29" s="143" t="s">
        <v>432</v>
      </c>
      <c r="AK29" s="143" t="s">
        <v>432</v>
      </c>
      <c r="AL29" s="49" t="s">
        <v>49</v>
      </c>
    </row>
    <row r="30" spans="1:38" s="2" customFormat="1" ht="26.25" customHeight="1" thickBot="1" x14ac:dyDescent="0.25">
      <c r="A30" s="70" t="s">
        <v>78</v>
      </c>
      <c r="B30" s="70" t="s">
        <v>85</v>
      </c>
      <c r="C30" s="71" t="s">
        <v>86</v>
      </c>
      <c r="D30" s="72"/>
      <c r="E30" s="183">
        <v>1.0847000000000001E-2</v>
      </c>
      <c r="F30" s="183">
        <v>7.0382E-2</v>
      </c>
      <c r="G30" s="143">
        <v>1.5999999999999999E-5</v>
      </c>
      <c r="H30" s="143">
        <v>6.8999999999999997E-5</v>
      </c>
      <c r="I30" s="183">
        <v>1.0820000000000001E-3</v>
      </c>
      <c r="J30" s="183">
        <v>1.0820000000000001E-3</v>
      </c>
      <c r="K30" s="183">
        <v>1.0820000000000001E-3</v>
      </c>
      <c r="L30" s="183">
        <v>1.5699999999999999E-4</v>
      </c>
      <c r="M30" s="183">
        <v>0.399142</v>
      </c>
      <c r="N30" s="183">
        <v>1.8000000000000001E-4</v>
      </c>
      <c r="O30" s="72">
        <v>8.6000000000000003E-5</v>
      </c>
      <c r="P30" s="143">
        <v>1.2E-5</v>
      </c>
      <c r="Q30" s="143">
        <v>0</v>
      </c>
      <c r="R30" s="72">
        <v>3.6999999999999999E-4</v>
      </c>
      <c r="S30" s="184">
        <v>1.4657999999999999E-2</v>
      </c>
      <c r="T30" s="72">
        <v>6.0400000000000004E-4</v>
      </c>
      <c r="U30" s="143">
        <v>8.6000000000000003E-5</v>
      </c>
      <c r="V30" s="72">
        <v>8.5229999999999993E-3</v>
      </c>
      <c r="W30" s="143">
        <v>7.3099999999999999E-4</v>
      </c>
      <c r="X30" s="143">
        <v>1.1E-5</v>
      </c>
      <c r="Y30" s="143">
        <v>1.7E-5</v>
      </c>
      <c r="Z30" s="143">
        <v>7.9999999999999996E-6</v>
      </c>
      <c r="AA30" s="143">
        <v>2.0000000000000002E-5</v>
      </c>
      <c r="AB30" s="143">
        <v>5.6000000000000006E-5</v>
      </c>
      <c r="AC30" s="143">
        <v>9.9999999999999995E-7</v>
      </c>
      <c r="AD30" s="143">
        <v>0</v>
      </c>
      <c r="AE30" s="60"/>
      <c r="AF30" s="184">
        <v>59.622306999999999</v>
      </c>
      <c r="AG30" s="143" t="s">
        <v>432</v>
      </c>
      <c r="AH30" s="175" t="s">
        <v>431</v>
      </c>
      <c r="AI30" s="184">
        <v>0.77120500000000003</v>
      </c>
      <c r="AJ30" s="143" t="s">
        <v>432</v>
      </c>
      <c r="AK30" s="143" t="s">
        <v>432</v>
      </c>
      <c r="AL30" s="49" t="s">
        <v>49</v>
      </c>
    </row>
    <row r="31" spans="1:38" s="2" customFormat="1" ht="26.25" customHeight="1" thickBot="1" x14ac:dyDescent="0.25">
      <c r="A31" s="70" t="s">
        <v>78</v>
      </c>
      <c r="B31" s="70" t="s">
        <v>87</v>
      </c>
      <c r="C31" s="71" t="s">
        <v>88</v>
      </c>
      <c r="D31" s="72"/>
      <c r="E31" s="143" t="s">
        <v>432</v>
      </c>
      <c r="F31" s="183">
        <v>0.52693100000000004</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3">
        <v>9.0714000000000003E-2</v>
      </c>
      <c r="J32" s="183">
        <v>0.16903099999999999</v>
      </c>
      <c r="K32" s="183">
        <v>0.22264800000000001</v>
      </c>
      <c r="L32" s="143">
        <v>3.9877000000000003E-2</v>
      </c>
      <c r="M32" s="143" t="s">
        <v>432</v>
      </c>
      <c r="N32" s="183">
        <v>0.230434</v>
      </c>
      <c r="O32" s="143">
        <v>1.07E-3</v>
      </c>
      <c r="P32" s="143">
        <v>9.9999999999999995E-7</v>
      </c>
      <c r="Q32" s="143">
        <v>0</v>
      </c>
      <c r="R32" s="183">
        <v>8.5356000000000001E-2</v>
      </c>
      <c r="S32" s="183">
        <v>1.8686640000000001</v>
      </c>
      <c r="T32" s="183">
        <v>1.3519E-2</v>
      </c>
      <c r="U32" s="143">
        <v>1.8140000000000001E-3</v>
      </c>
      <c r="V32" s="183">
        <v>0.71954700000000005</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8473.3410889999996</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3">
        <v>4.9918999999999998E-2</v>
      </c>
      <c r="J33" s="183">
        <v>9.2442999999999997E-2</v>
      </c>
      <c r="K33" s="183">
        <v>0.18488599999999999</v>
      </c>
      <c r="L33" s="143">
        <v>1.9599999999999999E-3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8473.3410889999996</v>
      </c>
      <c r="AL33" s="49" t="s">
        <v>413</v>
      </c>
    </row>
    <row r="34" spans="1:38" s="2" customFormat="1" ht="26.25" customHeight="1" thickBot="1" x14ac:dyDescent="0.25">
      <c r="A34" s="70" t="s">
        <v>70</v>
      </c>
      <c r="B34" s="70" t="s">
        <v>93</v>
      </c>
      <c r="C34" s="71" t="s">
        <v>94</v>
      </c>
      <c r="D34" s="72"/>
      <c r="E34" s="155">
        <v>1.3684780000000001</v>
      </c>
      <c r="F34" s="174">
        <v>0.12143900000000001</v>
      </c>
      <c r="G34" s="195">
        <v>5.22E-4</v>
      </c>
      <c r="H34" s="174">
        <v>1.83E-4</v>
      </c>
      <c r="I34" s="174">
        <v>3.5778999999999998E-2</v>
      </c>
      <c r="J34" s="174">
        <v>3.7607000000000002E-2</v>
      </c>
      <c r="K34" s="174">
        <v>3.9696000000000002E-2</v>
      </c>
      <c r="L34" s="155">
        <v>2.3255999999999999E-2</v>
      </c>
      <c r="M34" s="174">
        <v>0.27944099999999999</v>
      </c>
      <c r="N34" s="174" t="s">
        <v>431</v>
      </c>
      <c r="O34" s="174">
        <v>2.61E-4</v>
      </c>
      <c r="P34" s="174" t="s">
        <v>431</v>
      </c>
      <c r="Q34" s="174" t="s">
        <v>431</v>
      </c>
      <c r="R34" s="174">
        <v>1.3060000000000001E-3</v>
      </c>
      <c r="S34" s="174">
        <v>4.4396999999999999E-2</v>
      </c>
      <c r="T34" s="174">
        <v>1.828E-3</v>
      </c>
      <c r="U34" s="174">
        <v>2.61E-4</v>
      </c>
      <c r="V34" s="174">
        <v>2.6116E-2</v>
      </c>
      <c r="W34" s="174" t="s">
        <v>431</v>
      </c>
      <c r="X34" s="174">
        <v>7.8299999999999995E-4</v>
      </c>
      <c r="Y34" s="174">
        <v>1.3060000000000001E-3</v>
      </c>
      <c r="Z34" s="174">
        <v>8.9800000000000004E-4</v>
      </c>
      <c r="AA34" s="174">
        <v>2.0599999999999999E-4</v>
      </c>
      <c r="AB34" s="174">
        <v>3.1930000000000001E-3</v>
      </c>
      <c r="AC34" s="174" t="s">
        <v>432</v>
      </c>
      <c r="AD34" s="174" t="s">
        <v>432</v>
      </c>
      <c r="AE34" s="60"/>
      <c r="AF34" s="178">
        <v>1110</v>
      </c>
      <c r="AG34" s="174" t="s">
        <v>432</v>
      </c>
      <c r="AH34" s="174" t="s">
        <v>432</v>
      </c>
      <c r="AI34" s="174" t="s">
        <v>432</v>
      </c>
      <c r="AJ34" s="174" t="s">
        <v>432</v>
      </c>
      <c r="AK34" s="174" t="s">
        <v>432</v>
      </c>
      <c r="AL34" s="49" t="s">
        <v>49</v>
      </c>
    </row>
    <row r="35" spans="1:38" s="7" customFormat="1" ht="26.25" customHeight="1" thickBot="1" x14ac:dyDescent="0.25">
      <c r="A35" s="70" t="s">
        <v>95</v>
      </c>
      <c r="B35" s="70" t="s">
        <v>96</v>
      </c>
      <c r="C35" s="71" t="s">
        <v>97</v>
      </c>
      <c r="D35" s="72"/>
      <c r="E35" s="175" t="s">
        <v>430</v>
      </c>
      <c r="F35" s="175" t="s">
        <v>430</v>
      </c>
      <c r="G35" s="175" t="s">
        <v>430</v>
      </c>
      <c r="H35" s="175" t="s">
        <v>430</v>
      </c>
      <c r="I35" s="175" t="s">
        <v>430</v>
      </c>
      <c r="J35" s="175" t="s">
        <v>430</v>
      </c>
      <c r="K35" s="175" t="s">
        <v>430</v>
      </c>
      <c r="L35" s="175" t="s">
        <v>430</v>
      </c>
      <c r="M35" s="175" t="s">
        <v>430</v>
      </c>
      <c r="N35" s="175" t="s">
        <v>430</v>
      </c>
      <c r="O35" s="175" t="s">
        <v>430</v>
      </c>
      <c r="P35" s="175" t="s">
        <v>430</v>
      </c>
      <c r="Q35" s="175" t="s">
        <v>430</v>
      </c>
      <c r="R35" s="175" t="s">
        <v>430</v>
      </c>
      <c r="S35" s="175" t="s">
        <v>430</v>
      </c>
      <c r="T35" s="175" t="s">
        <v>430</v>
      </c>
      <c r="U35" s="175" t="s">
        <v>430</v>
      </c>
      <c r="V35" s="175" t="s">
        <v>430</v>
      </c>
      <c r="W35" s="175" t="s">
        <v>430</v>
      </c>
      <c r="X35" s="175" t="s">
        <v>430</v>
      </c>
      <c r="Y35" s="175" t="s">
        <v>430</v>
      </c>
      <c r="Z35" s="175" t="s">
        <v>430</v>
      </c>
      <c r="AA35" s="175" t="s">
        <v>430</v>
      </c>
      <c r="AB35" s="175" t="s">
        <v>430</v>
      </c>
      <c r="AC35" s="175" t="s">
        <v>430</v>
      </c>
      <c r="AD35" s="175" t="s">
        <v>430</v>
      </c>
      <c r="AE35" s="60"/>
      <c r="AF35" s="175" t="s">
        <v>432</v>
      </c>
      <c r="AG35" s="175" t="s">
        <v>432</v>
      </c>
      <c r="AH35" s="175" t="s">
        <v>432</v>
      </c>
      <c r="AI35" s="175" t="s">
        <v>432</v>
      </c>
      <c r="AJ35" s="175" t="s">
        <v>432</v>
      </c>
      <c r="AK35" s="175" t="s">
        <v>432</v>
      </c>
      <c r="AL35" s="49" t="s">
        <v>49</v>
      </c>
    </row>
    <row r="36" spans="1:38" s="2" customFormat="1" ht="26.25" customHeight="1" thickBot="1" x14ac:dyDescent="0.25">
      <c r="A36" s="70" t="s">
        <v>95</v>
      </c>
      <c r="B36" s="70" t="s">
        <v>98</v>
      </c>
      <c r="C36" s="71" t="s">
        <v>99</v>
      </c>
      <c r="D36" s="72"/>
      <c r="E36" s="188">
        <v>0.34689199999999998</v>
      </c>
      <c r="F36" s="189">
        <v>1.2373E-2</v>
      </c>
      <c r="G36" s="189">
        <v>8.8380000000000004E-3</v>
      </c>
      <c r="H36" s="189" t="s">
        <v>431</v>
      </c>
      <c r="I36" s="189">
        <v>6.1869999999999998E-3</v>
      </c>
      <c r="J36" s="189">
        <v>6.6290000000000003E-3</v>
      </c>
      <c r="K36" s="189">
        <v>6.6290000000000003E-3</v>
      </c>
      <c r="L36" s="188">
        <v>2.055E-3</v>
      </c>
      <c r="M36" s="189">
        <v>3.2701000000000001E-2</v>
      </c>
      <c r="N36" s="176">
        <v>5.7399999999999997E-4</v>
      </c>
      <c r="O36" s="176">
        <v>4.3999999999999999E-5</v>
      </c>
      <c r="P36" s="176">
        <v>1.3300000000000001E-4</v>
      </c>
      <c r="Q36" s="176">
        <v>1.7699999999999999E-4</v>
      </c>
      <c r="R36" s="176">
        <v>2.2100000000000001E-4</v>
      </c>
      <c r="S36" s="176">
        <v>3.8890000000000001E-3</v>
      </c>
      <c r="T36" s="176">
        <v>4.4190000000000002E-3</v>
      </c>
      <c r="U36" s="176">
        <v>4.4200000000000001E-4</v>
      </c>
      <c r="V36" s="176">
        <v>5.3030000000000004E-3</v>
      </c>
      <c r="W36" s="176">
        <v>5.7399999999999997E-4</v>
      </c>
      <c r="X36" s="183" t="s">
        <v>431</v>
      </c>
      <c r="Y36" s="183" t="s">
        <v>431</v>
      </c>
      <c r="Z36" s="143" t="s">
        <v>431</v>
      </c>
      <c r="AA36" s="143" t="s">
        <v>431</v>
      </c>
      <c r="AB36" s="183" t="s">
        <v>431</v>
      </c>
      <c r="AC36" s="176">
        <v>3.5399999999999999E-4</v>
      </c>
      <c r="AD36" s="176">
        <v>1.6799999999999999E-4</v>
      </c>
      <c r="AE36" s="60"/>
      <c r="AF36" s="179">
        <v>174</v>
      </c>
      <c r="AG36" s="176" t="s">
        <v>432</v>
      </c>
      <c r="AH36" s="176" t="s">
        <v>432</v>
      </c>
      <c r="AI36" s="176" t="s">
        <v>432</v>
      </c>
      <c r="AJ36" s="176" t="s">
        <v>432</v>
      </c>
      <c r="AK36" s="176" t="s">
        <v>432</v>
      </c>
      <c r="AL36" s="49" t="s">
        <v>49</v>
      </c>
    </row>
    <row r="37" spans="1:38" s="2" customFormat="1" ht="26.25" customHeight="1" thickBot="1" x14ac:dyDescent="0.25">
      <c r="A37" s="70" t="s">
        <v>70</v>
      </c>
      <c r="B37" s="70" t="s">
        <v>100</v>
      </c>
      <c r="C37" s="71" t="s">
        <v>399</v>
      </c>
      <c r="D37" s="72"/>
      <c r="E37" s="175" t="s">
        <v>430</v>
      </c>
      <c r="F37" s="175" t="s">
        <v>430</v>
      </c>
      <c r="G37" s="175" t="s">
        <v>430</v>
      </c>
      <c r="H37" s="175" t="s">
        <v>430</v>
      </c>
      <c r="I37" s="175" t="s">
        <v>430</v>
      </c>
      <c r="J37" s="175" t="s">
        <v>430</v>
      </c>
      <c r="K37" s="175" t="s">
        <v>430</v>
      </c>
      <c r="L37" s="175" t="s">
        <v>430</v>
      </c>
      <c r="M37" s="175" t="s">
        <v>430</v>
      </c>
      <c r="N37" s="175" t="s">
        <v>430</v>
      </c>
      <c r="O37" s="175" t="s">
        <v>430</v>
      </c>
      <c r="P37" s="175" t="s">
        <v>430</v>
      </c>
      <c r="Q37" s="175" t="s">
        <v>430</v>
      </c>
      <c r="R37" s="175" t="s">
        <v>430</v>
      </c>
      <c r="S37" s="175" t="s">
        <v>430</v>
      </c>
      <c r="T37" s="175" t="s">
        <v>430</v>
      </c>
      <c r="U37" s="175" t="s">
        <v>430</v>
      </c>
      <c r="V37" s="175" t="s">
        <v>430</v>
      </c>
      <c r="W37" s="175" t="s">
        <v>430</v>
      </c>
      <c r="X37" s="175" t="s">
        <v>430</v>
      </c>
      <c r="Y37" s="175" t="s">
        <v>430</v>
      </c>
      <c r="Z37" s="175" t="s">
        <v>430</v>
      </c>
      <c r="AA37" s="175" t="s">
        <v>430</v>
      </c>
      <c r="AB37" s="175" t="s">
        <v>430</v>
      </c>
      <c r="AC37" s="175" t="s">
        <v>430</v>
      </c>
      <c r="AD37" s="175" t="s">
        <v>430</v>
      </c>
      <c r="AE37" s="60"/>
      <c r="AF37" s="175" t="s">
        <v>430</v>
      </c>
      <c r="AG37" s="175" t="s">
        <v>430</v>
      </c>
      <c r="AH37" s="175" t="s">
        <v>430</v>
      </c>
      <c r="AI37" s="175" t="s">
        <v>430</v>
      </c>
      <c r="AJ37" s="175" t="s">
        <v>430</v>
      </c>
      <c r="AK37" s="143" t="s">
        <v>430</v>
      </c>
      <c r="AL37" s="49" t="s">
        <v>49</v>
      </c>
    </row>
    <row r="38" spans="1:38" s="2" customFormat="1" ht="26.25" customHeight="1" thickBot="1" x14ac:dyDescent="0.25">
      <c r="A38" s="70" t="s">
        <v>70</v>
      </c>
      <c r="B38" s="70" t="s">
        <v>101</v>
      </c>
      <c r="C38" s="71" t="s">
        <v>102</v>
      </c>
      <c r="D38" s="77"/>
      <c r="E38" s="175" t="s">
        <v>430</v>
      </c>
      <c r="F38" s="175" t="s">
        <v>430</v>
      </c>
      <c r="G38" s="175" t="s">
        <v>430</v>
      </c>
      <c r="H38" s="175" t="s">
        <v>430</v>
      </c>
      <c r="I38" s="175" t="s">
        <v>430</v>
      </c>
      <c r="J38" s="175" t="s">
        <v>430</v>
      </c>
      <c r="K38" s="175" t="s">
        <v>430</v>
      </c>
      <c r="L38" s="175" t="s">
        <v>430</v>
      </c>
      <c r="M38" s="175" t="s">
        <v>430</v>
      </c>
      <c r="N38" s="175" t="s">
        <v>430</v>
      </c>
      <c r="O38" s="175" t="s">
        <v>430</v>
      </c>
      <c r="P38" s="175" t="s">
        <v>430</v>
      </c>
      <c r="Q38" s="175" t="s">
        <v>430</v>
      </c>
      <c r="R38" s="175" t="s">
        <v>430</v>
      </c>
      <c r="S38" s="175" t="s">
        <v>430</v>
      </c>
      <c r="T38" s="175" t="s">
        <v>430</v>
      </c>
      <c r="U38" s="175" t="s">
        <v>430</v>
      </c>
      <c r="V38" s="175" t="s">
        <v>430</v>
      </c>
      <c r="W38" s="175" t="s">
        <v>430</v>
      </c>
      <c r="X38" s="175" t="s">
        <v>430</v>
      </c>
      <c r="Y38" s="175" t="s">
        <v>430</v>
      </c>
      <c r="Z38" s="175" t="s">
        <v>430</v>
      </c>
      <c r="AA38" s="175" t="s">
        <v>430</v>
      </c>
      <c r="AB38" s="175" t="s">
        <v>430</v>
      </c>
      <c r="AC38" s="175" t="s">
        <v>430</v>
      </c>
      <c r="AD38" s="175" t="s">
        <v>430</v>
      </c>
      <c r="AE38" s="60"/>
      <c r="AF38" s="175" t="s">
        <v>430</v>
      </c>
      <c r="AG38" s="175" t="s">
        <v>430</v>
      </c>
      <c r="AH38" s="175" t="s">
        <v>430</v>
      </c>
      <c r="AI38" s="175" t="s">
        <v>430</v>
      </c>
      <c r="AJ38" s="175" t="s">
        <v>430</v>
      </c>
      <c r="AK38" s="143" t="s">
        <v>430</v>
      </c>
      <c r="AL38" s="49" t="s">
        <v>49</v>
      </c>
    </row>
    <row r="39" spans="1:38" s="2" customFormat="1" ht="26.25" customHeight="1" thickBot="1" x14ac:dyDescent="0.25">
      <c r="A39" s="70" t="s">
        <v>103</v>
      </c>
      <c r="B39" s="70" t="s">
        <v>104</v>
      </c>
      <c r="C39" s="71" t="s">
        <v>390</v>
      </c>
      <c r="D39" s="72"/>
      <c r="E39" s="143">
        <v>0.326187</v>
      </c>
      <c r="F39" s="143">
        <v>8.1090999999999996E-2</v>
      </c>
      <c r="G39" s="143">
        <v>0.15809999999999999</v>
      </c>
      <c r="H39" s="143">
        <v>1.9463000000000001E-2</v>
      </c>
      <c r="I39" s="143">
        <v>0.35226200000000002</v>
      </c>
      <c r="J39" s="143">
        <v>0.38979900000000001</v>
      </c>
      <c r="K39" s="143">
        <v>0.48150700000000002</v>
      </c>
      <c r="L39" s="143">
        <v>0.100091</v>
      </c>
      <c r="M39" s="143">
        <v>0.94529200000000002</v>
      </c>
      <c r="N39" s="143">
        <v>9.3626899999999999E-2</v>
      </c>
      <c r="O39" s="143">
        <v>2.6088000000000001E-3</v>
      </c>
      <c r="P39" s="143">
        <v>7.0350000000000002E-4</v>
      </c>
      <c r="Q39" s="143">
        <v>7.8332000000000002E-3</v>
      </c>
      <c r="R39" s="143">
        <v>2.2988499999999999E-2</v>
      </c>
      <c r="S39" s="143">
        <v>8.1712E-3</v>
      </c>
      <c r="T39" s="143">
        <v>2.6112699999999999E-2</v>
      </c>
      <c r="U39" s="143">
        <v>3.6100000000000003E-5</v>
      </c>
      <c r="V39" s="143">
        <v>0.2012099</v>
      </c>
      <c r="W39" s="143">
        <v>3.0869000000000001E-2</v>
      </c>
      <c r="X39" s="143">
        <v>4.0257800000000003E-2</v>
      </c>
      <c r="Y39" s="143">
        <v>3.8919799999999997E-2</v>
      </c>
      <c r="Z39" s="143">
        <v>2.4272800000000001E-2</v>
      </c>
      <c r="AA39" s="143">
        <v>1.7942799999999998E-2</v>
      </c>
      <c r="AB39" s="143">
        <v>0.12139320000000001</v>
      </c>
      <c r="AC39" s="143">
        <v>2.1849999999999999E-3</v>
      </c>
      <c r="AD39" s="143">
        <v>0.18485499999999999</v>
      </c>
      <c r="AE39" s="60"/>
      <c r="AF39" s="143">
        <v>288.43930999999992</v>
      </c>
      <c r="AG39" s="72">
        <v>63.55</v>
      </c>
      <c r="AH39" s="143">
        <v>3285.1395000000002</v>
      </c>
      <c r="AI39" s="72">
        <v>601.41</v>
      </c>
      <c r="AJ39" s="143" t="s">
        <v>432</v>
      </c>
      <c r="AK39" s="143"/>
      <c r="AL39" s="49" t="s">
        <v>49</v>
      </c>
    </row>
    <row r="40" spans="1:38" s="2" customFormat="1" ht="26.25" customHeight="1" thickBot="1" x14ac:dyDescent="0.25">
      <c r="A40" s="70" t="s">
        <v>70</v>
      </c>
      <c r="B40" s="70" t="s">
        <v>105</v>
      </c>
      <c r="C40" s="71" t="s">
        <v>391</v>
      </c>
      <c r="D40" s="72"/>
      <c r="E40" s="143">
        <v>0.31176599999999999</v>
      </c>
      <c r="F40" s="143">
        <v>5.8145000000000002E-2</v>
      </c>
      <c r="G40" s="143">
        <v>1.18E-4</v>
      </c>
      <c r="H40" s="143">
        <v>7.7000000000000001E-5</v>
      </c>
      <c r="I40" s="143">
        <v>2.0511999999999999E-2</v>
      </c>
      <c r="J40" s="143">
        <v>2.0511999999999999E-2</v>
      </c>
      <c r="K40" s="143">
        <v>2.0511999999999999E-2</v>
      </c>
      <c r="L40" s="143">
        <v>1.2487E-2</v>
      </c>
      <c r="M40" s="143">
        <v>0.17360999999999999</v>
      </c>
      <c r="N40" s="143">
        <v>5.7300000000000005E-4</v>
      </c>
      <c r="O40" s="143">
        <v>9.7E-5</v>
      </c>
      <c r="P40" s="143" t="s">
        <v>431</v>
      </c>
      <c r="Q40" s="143" t="s">
        <v>431</v>
      </c>
      <c r="R40" s="143">
        <v>4.8299999999999998E-4</v>
      </c>
      <c r="S40" s="143">
        <v>1.6421000000000002E-2</v>
      </c>
      <c r="T40" s="143">
        <v>6.7599999999999995E-4</v>
      </c>
      <c r="U40" s="143">
        <v>9.7E-5</v>
      </c>
      <c r="V40" s="143">
        <v>9.6589999999999992E-3</v>
      </c>
      <c r="W40" s="143" t="s">
        <v>431</v>
      </c>
      <c r="X40" s="143">
        <v>2.9100000000000003E-4</v>
      </c>
      <c r="Y40" s="143">
        <v>4.8200000000000001E-4</v>
      </c>
      <c r="Z40" s="143" t="s">
        <v>431</v>
      </c>
      <c r="AA40" s="143" t="s">
        <v>431</v>
      </c>
      <c r="AB40" s="143">
        <v>7.7300000000000003E-4</v>
      </c>
      <c r="AC40" s="143" t="s">
        <v>432</v>
      </c>
      <c r="AD40" s="143" t="s">
        <v>432</v>
      </c>
      <c r="AE40" s="60"/>
      <c r="AF40" s="143">
        <v>418.10545500000001</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5.4132579999999999</v>
      </c>
      <c r="F41" s="183">
        <v>3.7998949999999998</v>
      </c>
      <c r="G41" s="183">
        <v>0.483574</v>
      </c>
      <c r="H41" s="183">
        <v>4.8132000000000001E-2</v>
      </c>
      <c r="I41" s="183">
        <v>2.341882</v>
      </c>
      <c r="J41" s="183">
        <v>2.430968</v>
      </c>
      <c r="K41" s="183">
        <v>2.6342880000000002</v>
      </c>
      <c r="L41" s="183">
        <v>0.91447400000000001</v>
      </c>
      <c r="M41" s="183">
        <v>74.100029000000006</v>
      </c>
      <c r="N41" s="183">
        <v>2.7113939999999999</v>
      </c>
      <c r="O41" s="183">
        <v>0.27841900000000003</v>
      </c>
      <c r="P41" s="183">
        <v>7.1272000000000002E-2</v>
      </c>
      <c r="Q41" s="183">
        <v>5.0215000000000003E-2</v>
      </c>
      <c r="R41" s="183">
        <v>0.37079099999999998</v>
      </c>
      <c r="S41" s="183">
        <v>0.10463799999999999</v>
      </c>
      <c r="T41" s="183">
        <v>3.9076E-2</v>
      </c>
      <c r="U41" s="183">
        <v>8.6499999999999997E-3</v>
      </c>
      <c r="V41" s="183">
        <v>8.1739660000000001</v>
      </c>
      <c r="W41" s="183">
        <v>1.125122</v>
      </c>
      <c r="X41" s="183">
        <v>0.97240000000000004</v>
      </c>
      <c r="Y41" s="183">
        <v>0.86224599999999996</v>
      </c>
      <c r="Z41" s="183">
        <v>0.65239100000000005</v>
      </c>
      <c r="AA41" s="183">
        <v>1.029018</v>
      </c>
      <c r="AB41" s="184">
        <v>3.5160559999999998</v>
      </c>
      <c r="AC41" s="143">
        <v>0.170402</v>
      </c>
      <c r="AD41" s="143">
        <v>6.9460999999999995E-2</v>
      </c>
      <c r="AE41" s="60"/>
      <c r="AF41" s="183">
        <v>310</v>
      </c>
      <c r="AG41" s="143">
        <v>406</v>
      </c>
      <c r="AH41" s="143">
        <v>2135</v>
      </c>
      <c r="AI41" s="143">
        <v>15750</v>
      </c>
      <c r="AJ41" s="184">
        <v>404.85</v>
      </c>
      <c r="AK41" s="143"/>
      <c r="AL41" s="49" t="s">
        <v>49</v>
      </c>
    </row>
    <row r="42" spans="1:38" s="2" customFormat="1" ht="26.25" customHeight="1" thickBot="1" x14ac:dyDescent="0.25">
      <c r="A42" s="70" t="s">
        <v>70</v>
      </c>
      <c r="B42" s="70" t="s">
        <v>107</v>
      </c>
      <c r="C42" s="71" t="s">
        <v>108</v>
      </c>
      <c r="D42" s="72"/>
      <c r="E42" s="146">
        <v>6.0560999999999997E-2</v>
      </c>
      <c r="F42" s="143">
        <v>0.44019999999999998</v>
      </c>
      <c r="G42" s="143">
        <v>5.8E-5</v>
      </c>
      <c r="H42" s="143">
        <v>2.3E-5</v>
      </c>
      <c r="I42" s="143">
        <v>9.7140000000000004E-3</v>
      </c>
      <c r="J42" s="143">
        <v>9.7140000000000004E-3</v>
      </c>
      <c r="K42" s="143">
        <v>9.7140000000000004E-3</v>
      </c>
      <c r="L42" s="72">
        <v>2.0709999999999999E-3</v>
      </c>
      <c r="M42" s="143">
        <v>2.4765769999999998</v>
      </c>
      <c r="N42" s="143">
        <v>1.7788999999999999E-2</v>
      </c>
      <c r="O42" s="143">
        <v>4.8999999999999998E-5</v>
      </c>
      <c r="P42" s="143" t="s">
        <v>431</v>
      </c>
      <c r="Q42" s="143" t="s">
        <v>431</v>
      </c>
      <c r="R42" s="143">
        <v>2.43E-4</v>
      </c>
      <c r="S42" s="143">
        <v>8.2620000000000002E-3</v>
      </c>
      <c r="T42" s="143">
        <v>3.4000000000000002E-4</v>
      </c>
      <c r="U42" s="143">
        <v>4.8999999999999998E-5</v>
      </c>
      <c r="V42" s="143">
        <v>4.8599999999999997E-3</v>
      </c>
      <c r="W42" s="143" t="s">
        <v>431</v>
      </c>
      <c r="X42" s="143">
        <v>1.8100000000000001E-4</v>
      </c>
      <c r="Y42" s="143">
        <v>2.0799999999999999E-4</v>
      </c>
      <c r="Z42" s="143" t="s">
        <v>431</v>
      </c>
      <c r="AA42" s="143" t="s">
        <v>431</v>
      </c>
      <c r="AB42" s="143">
        <v>3.8900000000000002E-4</v>
      </c>
      <c r="AC42" s="143" t="s">
        <v>432</v>
      </c>
      <c r="AD42" s="143" t="s">
        <v>432</v>
      </c>
      <c r="AE42" s="60"/>
      <c r="AF42" s="72">
        <v>211.46</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8.2517999999999994E-2</v>
      </c>
      <c r="F43" s="143">
        <v>3.2537999999999997E-2</v>
      </c>
      <c r="G43" s="143">
        <v>2.8531000000000001E-2</v>
      </c>
      <c r="H43" s="143">
        <v>7.0530000000000002E-3</v>
      </c>
      <c r="I43" s="143">
        <v>0.17635300000000001</v>
      </c>
      <c r="J43" s="143">
        <v>0.188883</v>
      </c>
      <c r="K43" s="143">
        <v>0.21248</v>
      </c>
      <c r="L43" s="143">
        <v>5.1211E-2</v>
      </c>
      <c r="M43" s="143">
        <v>0.39342500000000002</v>
      </c>
      <c r="N43" s="143">
        <v>3.9462499999999998E-2</v>
      </c>
      <c r="O43" s="143">
        <v>9.6809999999999995E-4</v>
      </c>
      <c r="P43" s="143">
        <v>1.3970000000000001E-4</v>
      </c>
      <c r="Q43" s="143">
        <v>1.8404000000000001E-3</v>
      </c>
      <c r="R43" s="143">
        <v>7.4993000000000004E-3</v>
      </c>
      <c r="S43" s="143">
        <v>2.464E-3</v>
      </c>
      <c r="T43" s="143">
        <v>7.2722000000000004E-3</v>
      </c>
      <c r="U43" s="143">
        <v>3.7000000000000002E-6</v>
      </c>
      <c r="V43" s="143">
        <v>9.9792500000000006E-2</v>
      </c>
      <c r="W43" s="143">
        <v>1.2453000000000001E-2</v>
      </c>
      <c r="X43" s="143">
        <v>1.51682E-2</v>
      </c>
      <c r="Y43" s="143">
        <v>8.7293000000000006E-3</v>
      </c>
      <c r="Z43" s="143">
        <v>1.0724300000000001E-2</v>
      </c>
      <c r="AA43" s="143">
        <v>6.0223000000000004E-3</v>
      </c>
      <c r="AB43" s="143">
        <v>4.0644100000000002E-2</v>
      </c>
      <c r="AC43" s="143">
        <v>2.7E-4</v>
      </c>
      <c r="AD43" s="143">
        <v>8.5639999999999994E-2</v>
      </c>
      <c r="AE43" s="60"/>
      <c r="AF43" s="72">
        <v>117.25</v>
      </c>
      <c r="AG43" s="72">
        <v>33.58</v>
      </c>
      <c r="AH43" s="143">
        <v>336.5283</v>
      </c>
      <c r="AI43" s="143">
        <v>209.68104100000002</v>
      </c>
      <c r="AJ43" s="143" t="s">
        <v>432</v>
      </c>
      <c r="AK43" s="143"/>
      <c r="AL43" s="49" t="s">
        <v>49</v>
      </c>
    </row>
    <row r="44" spans="1:38" s="2" customFormat="1" ht="26.25" customHeight="1" thickBot="1" x14ac:dyDescent="0.25">
      <c r="A44" s="70" t="s">
        <v>70</v>
      </c>
      <c r="B44" s="70" t="s">
        <v>111</v>
      </c>
      <c r="C44" s="71" t="s">
        <v>112</v>
      </c>
      <c r="D44" s="72"/>
      <c r="E44" s="146">
        <v>2.228837</v>
      </c>
      <c r="F44" s="143">
        <v>0.23461599999999999</v>
      </c>
      <c r="G44" s="183">
        <v>1.299E-3</v>
      </c>
      <c r="H44" s="143">
        <v>5.1800000000000001E-4</v>
      </c>
      <c r="I44" s="143">
        <v>0.123669</v>
      </c>
      <c r="J44" s="143">
        <v>0.123669</v>
      </c>
      <c r="K44" s="143">
        <v>0.123669</v>
      </c>
      <c r="L44" s="146">
        <v>7.1797E-2</v>
      </c>
      <c r="M44" s="143">
        <v>0.97457099999999997</v>
      </c>
      <c r="N44" s="143">
        <v>1.523E-3</v>
      </c>
      <c r="O44" s="143">
        <v>6.4899999999999995E-4</v>
      </c>
      <c r="P44" s="143" t="s">
        <v>431</v>
      </c>
      <c r="Q44" s="143" t="s">
        <v>431</v>
      </c>
      <c r="R44" s="143">
        <v>3.2460000000000002E-3</v>
      </c>
      <c r="S44" s="143">
        <v>0.110373</v>
      </c>
      <c r="T44" s="143">
        <v>4.5450000000000004E-3</v>
      </c>
      <c r="U44" s="143">
        <v>6.4899999999999995E-4</v>
      </c>
      <c r="V44" s="143">
        <v>6.4924999999999997E-2</v>
      </c>
      <c r="W44" s="143" t="s">
        <v>431</v>
      </c>
      <c r="X44" s="143">
        <v>1.951E-3</v>
      </c>
      <c r="Y44" s="143">
        <v>3.2429999999999998E-3</v>
      </c>
      <c r="Z44" s="143" t="s">
        <v>431</v>
      </c>
      <c r="AA44" s="143" t="s">
        <v>431</v>
      </c>
      <c r="AB44" s="143">
        <v>5.1939999999999998E-3</v>
      </c>
      <c r="AC44" s="143" t="s">
        <v>432</v>
      </c>
      <c r="AD44" s="143" t="s">
        <v>432</v>
      </c>
      <c r="AE44" s="60"/>
      <c r="AF44" s="72">
        <v>3221.25</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6">
        <v>8.6855000000000002E-2</v>
      </c>
      <c r="F45" s="143">
        <v>5.2719999999999989E-3</v>
      </c>
      <c r="G45" s="143">
        <v>2.2100000000000002E-3</v>
      </c>
      <c r="H45" s="143" t="s">
        <v>431</v>
      </c>
      <c r="I45" s="143">
        <v>1.6609999999999997E-3</v>
      </c>
      <c r="J45" s="143">
        <v>1.7719999999999999E-3</v>
      </c>
      <c r="K45" s="143">
        <v>1.7719999999999999E-3</v>
      </c>
      <c r="L45" s="146">
        <v>4.8500000000000003E-4</v>
      </c>
      <c r="M45" s="143">
        <v>1.5063999999999999E-2</v>
      </c>
      <c r="N45" s="143">
        <v>1.44E-4</v>
      </c>
      <c r="O45" s="143">
        <v>1.1E-5</v>
      </c>
      <c r="P45" s="143">
        <v>3.3000000000000003E-5</v>
      </c>
      <c r="Q45" s="143">
        <v>4.3999999999999999E-5</v>
      </c>
      <c r="R45" s="143">
        <v>5.5000000000000002E-5</v>
      </c>
      <c r="S45" s="143">
        <v>9.7199999999999999E-4</v>
      </c>
      <c r="T45" s="143">
        <v>1.1050000000000001E-3</v>
      </c>
      <c r="U45" s="143">
        <v>1.11E-4</v>
      </c>
      <c r="V45" s="143">
        <v>1.3259999999999999E-3</v>
      </c>
      <c r="W45" s="143">
        <v>1.44E-4</v>
      </c>
      <c r="X45" s="143" t="s">
        <v>431</v>
      </c>
      <c r="Y45" s="143" t="s">
        <v>431</v>
      </c>
      <c r="Z45" s="143" t="s">
        <v>431</v>
      </c>
      <c r="AA45" s="143" t="s">
        <v>431</v>
      </c>
      <c r="AB45" s="143" t="s">
        <v>431</v>
      </c>
      <c r="AC45" s="143">
        <v>8.7999999999999998E-5</v>
      </c>
      <c r="AD45" s="143">
        <v>4.1999999999999998E-5</v>
      </c>
      <c r="AE45" s="60"/>
      <c r="AF45" s="143">
        <v>47.372999999999998</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433</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v>3.7000000000000005E-4</v>
      </c>
      <c r="F49" s="143" t="s">
        <v>432</v>
      </c>
      <c r="G49" s="143">
        <v>7.9999999999999993E-5</v>
      </c>
      <c r="H49" s="143">
        <v>3.3000000000000005E-4</v>
      </c>
      <c r="I49" s="143">
        <v>2.8600000000000001E-4</v>
      </c>
      <c r="J49" s="143">
        <v>6.8599999999999998E-4</v>
      </c>
      <c r="K49" s="143">
        <v>1.6299999999999999E-3</v>
      </c>
      <c r="L49" s="143">
        <v>1.3999999999999999E-4</v>
      </c>
      <c r="M49" s="143">
        <v>1.6100000000000001E-3</v>
      </c>
      <c r="N49" s="143" t="s">
        <v>432</v>
      </c>
      <c r="O49" s="143" t="s">
        <v>432</v>
      </c>
      <c r="P49" s="143" t="s">
        <v>432</v>
      </c>
      <c r="Q49" s="143" t="s">
        <v>432</v>
      </c>
      <c r="R49" s="143">
        <v>6.0000000000000002E-6</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c r="AL49" s="49" t="s">
        <v>125</v>
      </c>
    </row>
    <row r="50" spans="1:38" s="2" customFormat="1" ht="26.25" customHeight="1" thickBot="1" x14ac:dyDescent="0.25">
      <c r="A50" s="70" t="s">
        <v>119</v>
      </c>
      <c r="B50" s="70" t="s">
        <v>126</v>
      </c>
      <c r="C50" s="71" t="s">
        <v>127</v>
      </c>
      <c r="D50" s="72"/>
      <c r="E50" s="143">
        <v>2.0486999999999998E-2</v>
      </c>
      <c r="F50" s="143" t="s">
        <v>432</v>
      </c>
      <c r="G50" s="143">
        <v>2.5533E-2</v>
      </c>
      <c r="H50" s="143">
        <v>0.191329</v>
      </c>
      <c r="I50" s="143">
        <v>6.9040000000000004E-3</v>
      </c>
      <c r="J50" s="143">
        <v>6.7664000000000002E-2</v>
      </c>
      <c r="K50" s="143">
        <v>0.13808899999999999</v>
      </c>
      <c r="L50" s="143" t="s">
        <v>431</v>
      </c>
      <c r="M50" s="143">
        <v>0.155025</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v>1.72E-3</v>
      </c>
      <c r="F52" s="143">
        <v>0.25018000000000001</v>
      </c>
      <c r="G52" s="143">
        <v>2.3730000000000001E-2</v>
      </c>
      <c r="H52" s="143">
        <v>1.5E-5</v>
      </c>
      <c r="I52" s="143">
        <v>1.3266999999999999E-2</v>
      </c>
      <c r="J52" s="143">
        <v>3.3463E-2</v>
      </c>
      <c r="K52" s="143">
        <v>4.9320000000000003E-2</v>
      </c>
      <c r="L52" s="143" t="s">
        <v>432</v>
      </c>
      <c r="M52" s="143">
        <v>1.1949100000000001</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c r="AL52" s="49" t="s">
        <v>132</v>
      </c>
    </row>
    <row r="53" spans="1:38" s="2" customFormat="1" ht="26.25" customHeight="1" thickBot="1" x14ac:dyDescent="0.25">
      <c r="A53" s="70" t="s">
        <v>119</v>
      </c>
      <c r="B53" s="74" t="s">
        <v>133</v>
      </c>
      <c r="C53" s="76" t="s">
        <v>134</v>
      </c>
      <c r="D53" s="73"/>
      <c r="E53" s="143" t="s">
        <v>432</v>
      </c>
      <c r="F53" s="143">
        <v>1.199921</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t="s">
        <v>443</v>
      </c>
      <c r="AL53" s="49" t="s">
        <v>135</v>
      </c>
    </row>
    <row r="54" spans="1:38" s="2" customFormat="1" ht="37.5" customHeight="1" thickBot="1" x14ac:dyDescent="0.25">
      <c r="A54" s="70" t="s">
        <v>119</v>
      </c>
      <c r="B54" s="74" t="s">
        <v>136</v>
      </c>
      <c r="C54" s="76" t="s">
        <v>137</v>
      </c>
      <c r="D54" s="73"/>
      <c r="E54" s="143" t="s">
        <v>432</v>
      </c>
      <c r="F54" s="143">
        <v>1.9237000000000001E-2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t="s">
        <v>444</v>
      </c>
      <c r="AL54" s="49" t="s">
        <v>419</v>
      </c>
    </row>
    <row r="55" spans="1:38" s="2" customFormat="1" ht="26.25" customHeight="1" thickBot="1" x14ac:dyDescent="0.25">
      <c r="A55" s="70" t="s">
        <v>119</v>
      </c>
      <c r="B55" s="74" t="s">
        <v>138</v>
      </c>
      <c r="C55" s="76" t="s">
        <v>139</v>
      </c>
      <c r="D55" s="73"/>
      <c r="E55" s="143">
        <v>1.111E-3</v>
      </c>
      <c r="F55" s="143">
        <v>1.578E-3</v>
      </c>
      <c r="G55" s="143">
        <v>1.354E-3</v>
      </c>
      <c r="H55" s="143" t="s">
        <v>431</v>
      </c>
      <c r="I55" s="143">
        <v>7.4399999999999998E-4</v>
      </c>
      <c r="J55" s="143">
        <v>9.2199999999999997E-4</v>
      </c>
      <c r="K55" s="143">
        <v>1.111E-3</v>
      </c>
      <c r="L55" s="143">
        <v>1.7899999999999999E-4</v>
      </c>
      <c r="M55" s="143">
        <v>1.111E-3</v>
      </c>
      <c r="N55" s="143">
        <v>1.11E-4</v>
      </c>
      <c r="O55" s="143" t="s">
        <v>432</v>
      </c>
      <c r="P55" s="143" t="s">
        <v>432</v>
      </c>
      <c r="Q55" s="143">
        <v>6.7000000000000002E-5</v>
      </c>
      <c r="R55" s="143">
        <v>2.1999999999999999E-5</v>
      </c>
      <c r="S55" s="143">
        <v>1.22E-4</v>
      </c>
      <c r="T55" s="143">
        <v>4.3999999999999999E-5</v>
      </c>
      <c r="U55" s="143" t="s">
        <v>432</v>
      </c>
      <c r="V55" s="143">
        <v>6.7000000000000002E-5</v>
      </c>
      <c r="W55" s="143">
        <v>6.0000000000000002E-6</v>
      </c>
      <c r="X55" s="143">
        <v>2.4000000000000001E-5</v>
      </c>
      <c r="Y55" s="143">
        <v>6.8999999999999997E-5</v>
      </c>
      <c r="Z55" s="143">
        <v>4.3999999999999999E-5</v>
      </c>
      <c r="AA55" s="143">
        <v>5.8E-5</v>
      </c>
      <c r="AB55" s="72">
        <v>1.95E-4</v>
      </c>
      <c r="AC55" s="143" t="s">
        <v>432</v>
      </c>
      <c r="AD55" s="143" t="s">
        <v>432</v>
      </c>
      <c r="AE55" s="60"/>
      <c r="AF55" s="143" t="s">
        <v>432</v>
      </c>
      <c r="AG55" s="143" t="s">
        <v>432</v>
      </c>
      <c r="AH55" s="143" t="s">
        <v>432</v>
      </c>
      <c r="AI55" s="143" t="s">
        <v>432</v>
      </c>
      <c r="AJ55" s="143" t="s">
        <v>432</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432</v>
      </c>
      <c r="AG56" s="143" t="s">
        <v>432</v>
      </c>
      <c r="AH56" s="143" t="s">
        <v>432</v>
      </c>
      <c r="AI56" s="143" t="s">
        <v>432</v>
      </c>
      <c r="AJ56" s="143" t="s">
        <v>432</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5.6129999999999999E-3</v>
      </c>
      <c r="J57" s="143">
        <v>1.0102E-2</v>
      </c>
      <c r="K57" s="143">
        <v>1.1226E-2</v>
      </c>
      <c r="L57" s="143">
        <v>1.6799999999999999E-4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43" t="s">
        <v>445</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v>6.0000000000000002E-5</v>
      </c>
      <c r="J58" s="143">
        <v>3.0299999999999999E-4</v>
      </c>
      <c r="K58" s="143">
        <v>7.7899999999999996E-4</v>
      </c>
      <c r="L58" s="72">
        <v>0</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43" t="s">
        <v>446</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83">
        <v>8.0599999999999997E-4</v>
      </c>
      <c r="J59" s="183">
        <v>9.0600000000000001E-4</v>
      </c>
      <c r="K59" s="183">
        <v>1.0070000000000001E-3</v>
      </c>
      <c r="L59" s="18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v>7.6099999999999996E-3</v>
      </c>
      <c r="F60" s="143" t="s">
        <v>432</v>
      </c>
      <c r="G60" s="143">
        <v>1.2E-5</v>
      </c>
      <c r="H60" s="143" t="s">
        <v>432</v>
      </c>
      <c r="I60" s="143">
        <v>1.1520000000000001E-2</v>
      </c>
      <c r="J60" s="143">
        <v>0.121944</v>
      </c>
      <c r="K60" s="143">
        <v>0.235093</v>
      </c>
      <c r="L60" s="143" t="s">
        <v>432</v>
      </c>
      <c r="M60" s="143">
        <v>7.0999999999999995E-3</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72">
        <v>0.115312</v>
      </c>
      <c r="J61" s="72">
        <v>1.153125</v>
      </c>
      <c r="K61" s="72">
        <v>3.8072409999999999</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v>2.5560000000000001E-3</v>
      </c>
      <c r="J63" s="143">
        <v>8.1869999999999998E-3</v>
      </c>
      <c r="K63" s="143">
        <v>2.3236E-2</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0.13439000000000001</v>
      </c>
      <c r="F64" s="143">
        <v>3.5100000000000001E-3</v>
      </c>
      <c r="G64" s="143" t="s">
        <v>432</v>
      </c>
      <c r="H64" s="143">
        <v>1.065E-2</v>
      </c>
      <c r="I64" s="143">
        <v>9.9999999999999995E-7</v>
      </c>
      <c r="J64" s="143">
        <v>1.9999999999999999E-6</v>
      </c>
      <c r="K64" s="143">
        <v>1.9999999999999999E-6</v>
      </c>
      <c r="L64" s="143" t="s">
        <v>432</v>
      </c>
      <c r="M64" s="143">
        <v>1.6800000000000001E-3</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3"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t="s">
        <v>432</v>
      </c>
      <c r="F70" s="143">
        <v>1.099E-2</v>
      </c>
      <c r="G70" s="143">
        <v>5.0000000000000004E-6</v>
      </c>
      <c r="H70" s="143">
        <v>5.8540000000000002E-2</v>
      </c>
      <c r="I70" s="143">
        <v>9.2020000000000005E-2</v>
      </c>
      <c r="J70" s="143">
        <v>0.16992699999999999</v>
      </c>
      <c r="K70" s="143">
        <v>0.2094</v>
      </c>
      <c r="L70" s="143">
        <v>2.7179999999999999E-3</v>
      </c>
      <c r="M70" s="143">
        <v>0.32562000000000002</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3">
        <v>5.9650000000000002E-2</v>
      </c>
      <c r="G71" s="143" t="s">
        <v>432</v>
      </c>
      <c r="H71" s="143">
        <v>7.0799999999999995E-3</v>
      </c>
      <c r="I71" s="143">
        <v>4.0700000000000003E-4</v>
      </c>
      <c r="J71" s="143">
        <v>1.2199999999999999E-3</v>
      </c>
      <c r="K71" s="143">
        <v>3.6970000000000002E-3</v>
      </c>
      <c r="L71" s="143">
        <v>6.9999999999999999E-6</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83">
        <v>1.4536E-2</v>
      </c>
      <c r="F72" s="183">
        <v>6.1830000000000001E-3</v>
      </c>
      <c r="G72" s="183">
        <v>2.0000000000000002E-5</v>
      </c>
      <c r="H72" s="183">
        <v>6.8999999999999997E-5</v>
      </c>
      <c r="I72" s="183">
        <v>1.8364999999999999E-2</v>
      </c>
      <c r="J72" s="183">
        <v>2.3595999999999999E-2</v>
      </c>
      <c r="K72" s="183">
        <v>3.9326E-2</v>
      </c>
      <c r="L72" s="183">
        <v>6.6000000000000005E-5</v>
      </c>
      <c r="M72" s="183">
        <v>1.0378999999999999E-2</v>
      </c>
      <c r="N72" s="183">
        <v>4.8799999999999999E-4</v>
      </c>
      <c r="O72" s="143" t="s">
        <v>432</v>
      </c>
      <c r="P72" s="143" t="s">
        <v>432</v>
      </c>
      <c r="Q72" s="143" t="s">
        <v>432</v>
      </c>
      <c r="R72" s="183">
        <v>9.9299999999999999E-2</v>
      </c>
      <c r="S72" s="183">
        <v>5.2420000000000001E-3</v>
      </c>
      <c r="T72" s="183">
        <v>4.9040000000000004E-3</v>
      </c>
      <c r="U72" s="143" t="s">
        <v>432</v>
      </c>
      <c r="V72" s="18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v>2.1999999999999999E-5</v>
      </c>
      <c r="G74" s="143" t="s">
        <v>432</v>
      </c>
      <c r="H74" s="143" t="s">
        <v>432</v>
      </c>
      <c r="I74" s="183">
        <v>1.044E-3</v>
      </c>
      <c r="J74" s="183">
        <v>2.6570000000000001E-3</v>
      </c>
      <c r="K74" s="143">
        <v>3.7950000000000002E-3</v>
      </c>
      <c r="L74" s="183">
        <v>2.4000000000000001E-5</v>
      </c>
      <c r="M74" s="143" t="s">
        <v>432</v>
      </c>
      <c r="N74" s="143" t="s">
        <v>432</v>
      </c>
      <c r="O74" s="143" t="s">
        <v>432</v>
      </c>
      <c r="P74" s="143" t="s">
        <v>432</v>
      </c>
      <c r="Q74" s="143" t="s">
        <v>432</v>
      </c>
      <c r="R74" s="143" t="s">
        <v>432</v>
      </c>
      <c r="S74" s="143" t="s">
        <v>432</v>
      </c>
      <c r="T74" s="143" t="s">
        <v>432</v>
      </c>
      <c r="U74" s="143" t="s">
        <v>432</v>
      </c>
      <c r="V74" s="143" t="s">
        <v>432</v>
      </c>
      <c r="W74" s="183" t="s">
        <v>433</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43">
        <v>9.9999999999999995E-7</v>
      </c>
      <c r="H76" s="143" t="s">
        <v>432</v>
      </c>
      <c r="I76" s="183">
        <v>6.2000000000000003E-5</v>
      </c>
      <c r="J76" s="183">
        <v>1.2300000000000001E-4</v>
      </c>
      <c r="K76" s="143">
        <v>1.54E-4</v>
      </c>
      <c r="L76" s="143" t="s">
        <v>432</v>
      </c>
      <c r="M76" s="143" t="s">
        <v>432</v>
      </c>
      <c r="N76" s="143">
        <v>1.0500000000000001E-2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83">
        <v>6.4999999999999994E-5</v>
      </c>
      <c r="J77" s="183">
        <v>7.2000000000000002E-5</v>
      </c>
      <c r="K77" s="143">
        <v>8.0000000000000007E-5</v>
      </c>
      <c r="L77" s="143" t="s">
        <v>432</v>
      </c>
      <c r="M77" s="143" t="s">
        <v>432</v>
      </c>
      <c r="N77" s="143" t="s">
        <v>432</v>
      </c>
      <c r="O77" s="143" t="s">
        <v>432</v>
      </c>
      <c r="P77" s="143" t="s">
        <v>432</v>
      </c>
      <c r="Q77" s="143" t="s">
        <v>432</v>
      </c>
      <c r="R77" s="143" t="s">
        <v>432</v>
      </c>
      <c r="S77" s="143" t="s">
        <v>432</v>
      </c>
      <c r="T77" s="143" t="s">
        <v>432</v>
      </c>
      <c r="U77" s="143" t="s">
        <v>432</v>
      </c>
      <c r="V77" s="184">
        <v>1.4E-2</v>
      </c>
      <c r="W77" s="183">
        <v>2.872E-3</v>
      </c>
      <c r="X77" s="143" t="s">
        <v>432</v>
      </c>
      <c r="Y77" s="143" t="s">
        <v>432</v>
      </c>
      <c r="Z77" s="143" t="s">
        <v>432</v>
      </c>
      <c r="AA77" s="143" t="s">
        <v>432</v>
      </c>
      <c r="AB77" s="143" t="s">
        <v>432</v>
      </c>
      <c r="AC77" s="143" t="s">
        <v>432</v>
      </c>
      <c r="AD77" s="183">
        <v>1.9999999999999999E-6</v>
      </c>
      <c r="AE77" s="60"/>
      <c r="AF77" s="143" t="s">
        <v>432</v>
      </c>
      <c r="AG77" s="143" t="s">
        <v>432</v>
      </c>
      <c r="AH77" s="143" t="s">
        <v>432</v>
      </c>
      <c r="AI77" s="143" t="s">
        <v>432</v>
      </c>
      <c r="AJ77" s="143" t="s">
        <v>432</v>
      </c>
      <c r="AK77" s="184">
        <v>0.57399999999999995</v>
      </c>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83">
        <v>1.9999999999999999E-6</v>
      </c>
      <c r="J78" s="183">
        <v>3.0000000000000001E-6</v>
      </c>
      <c r="K78" s="143">
        <v>3.9999999999999998E-6</v>
      </c>
      <c r="L78" s="183">
        <v>0</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83">
        <v>3.4E-5</v>
      </c>
      <c r="F80" s="183">
        <v>2.0339999999999998E-3</v>
      </c>
      <c r="G80" s="183">
        <v>9.7999999999999997E-5</v>
      </c>
      <c r="H80" s="143">
        <v>7.4109999999999995E-2</v>
      </c>
      <c r="I80" s="183">
        <v>9.1399999999999999E-4</v>
      </c>
      <c r="J80" s="183">
        <v>1.175E-3</v>
      </c>
      <c r="K80" s="183">
        <v>1.9580000000000001E-3</v>
      </c>
      <c r="L80" s="183">
        <v>3.0000000000000001E-6</v>
      </c>
      <c r="M80" s="183">
        <v>1.1039999999999999E-3</v>
      </c>
      <c r="N80" s="183">
        <v>7.7999999999999999E-5</v>
      </c>
      <c r="O80" s="183" t="s">
        <v>432</v>
      </c>
      <c r="P80" s="183" t="s">
        <v>432</v>
      </c>
      <c r="Q80" s="183" t="s">
        <v>432</v>
      </c>
      <c r="R80" s="143">
        <v>6.9298999999999999E-2</v>
      </c>
      <c r="S80" s="143">
        <v>3.9899999999999996E-3</v>
      </c>
      <c r="T80" s="143">
        <v>1.5552E-2</v>
      </c>
      <c r="U80" s="143">
        <v>0</v>
      </c>
      <c r="V80" s="183">
        <v>3.3619999999999997E-2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430</v>
      </c>
      <c r="AG81" s="143" t="s">
        <v>430</v>
      </c>
      <c r="AH81" s="143" t="s">
        <v>430</v>
      </c>
      <c r="AI81" s="143" t="s">
        <v>430</v>
      </c>
      <c r="AJ81" s="143" t="s">
        <v>430</v>
      </c>
      <c r="AK81" s="143"/>
      <c r="AL81" s="49" t="s">
        <v>207</v>
      </c>
    </row>
    <row r="82" spans="1:38" s="2" customFormat="1" ht="26.25" customHeight="1" thickBot="1" x14ac:dyDescent="0.25">
      <c r="A82" s="70" t="s">
        <v>208</v>
      </c>
      <c r="B82" s="74" t="s">
        <v>209</v>
      </c>
      <c r="C82" s="80" t="s">
        <v>210</v>
      </c>
      <c r="D82" s="72"/>
      <c r="E82" s="146" t="s">
        <v>432</v>
      </c>
      <c r="F82" s="194">
        <v>2.3747189999999998</v>
      </c>
      <c r="G82" s="146" t="s">
        <v>432</v>
      </c>
      <c r="H82" s="146" t="s">
        <v>432</v>
      </c>
      <c r="I82" s="146" t="s">
        <v>431</v>
      </c>
      <c r="J82" s="146" t="s">
        <v>432</v>
      </c>
      <c r="K82" s="146" t="s">
        <v>432</v>
      </c>
      <c r="L82" s="146" t="s">
        <v>432</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1.320174</v>
      </c>
      <c r="AL82" s="49" t="s">
        <v>219</v>
      </c>
    </row>
    <row r="83" spans="1:38" s="2" customFormat="1" ht="26.25" customHeight="1" thickBot="1" x14ac:dyDescent="0.25">
      <c r="A83" s="70" t="s">
        <v>53</v>
      </c>
      <c r="B83" s="81" t="s">
        <v>211</v>
      </c>
      <c r="C83" s="82" t="s">
        <v>212</v>
      </c>
      <c r="D83" s="72"/>
      <c r="E83" s="146" t="s">
        <v>432</v>
      </c>
      <c r="F83" s="146">
        <v>1.8929999999999999E-2</v>
      </c>
      <c r="G83" s="146" t="s">
        <v>432</v>
      </c>
      <c r="H83" s="146" t="s">
        <v>432</v>
      </c>
      <c r="I83" s="146">
        <v>1.1800000000000001E-3</v>
      </c>
      <c r="J83" s="146">
        <v>2.3664999999999999E-2</v>
      </c>
      <c r="K83" s="146">
        <v>0.17748900000000001</v>
      </c>
      <c r="L83" s="194">
        <v>6.7000000000000002E-5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1183</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2.9609210000000004</v>
      </c>
      <c r="G85" s="146">
        <v>6.9999999999999999E-6</v>
      </c>
      <c r="H85" s="146" t="s">
        <v>432</v>
      </c>
      <c r="I85" s="146" t="s">
        <v>432</v>
      </c>
      <c r="J85" s="146" t="s">
        <v>432</v>
      </c>
      <c r="K85" s="146">
        <v>1.7960000000000001E-3</v>
      </c>
      <c r="L85" s="146" t="s">
        <v>432</v>
      </c>
      <c r="M85" s="146" t="s">
        <v>432</v>
      </c>
      <c r="N85" s="194">
        <v>3.3000000000000002E-2</v>
      </c>
      <c r="O85" s="146" t="s">
        <v>432</v>
      </c>
      <c r="P85" s="146" t="s">
        <v>432</v>
      </c>
      <c r="Q85" s="146" t="s">
        <v>432</v>
      </c>
      <c r="R85" s="146" t="s">
        <v>432</v>
      </c>
      <c r="S85" s="194">
        <v>1.11E-2</v>
      </c>
      <c r="T85" s="146" t="s">
        <v>432</v>
      </c>
      <c r="U85" s="146" t="s">
        <v>432</v>
      </c>
      <c r="V85" s="194">
        <v>8.8803000000000007E-2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17.595587999999999</v>
      </c>
      <c r="AL85" s="49" t="s">
        <v>216</v>
      </c>
    </row>
    <row r="86" spans="1:38" s="2" customFormat="1" ht="26.25" customHeight="1" thickBot="1" x14ac:dyDescent="0.25">
      <c r="A86" s="70" t="s">
        <v>208</v>
      </c>
      <c r="B86" s="76" t="s">
        <v>217</v>
      </c>
      <c r="C86" s="80" t="s">
        <v>218</v>
      </c>
      <c r="D86" s="72"/>
      <c r="E86" s="146" t="s">
        <v>432</v>
      </c>
      <c r="F86" s="146">
        <v>5.0585999999999999E-2</v>
      </c>
      <c r="G86" s="146" t="s">
        <v>432</v>
      </c>
      <c r="H86" s="146" t="s">
        <v>432</v>
      </c>
      <c r="I86" s="146" t="s">
        <v>431</v>
      </c>
      <c r="J86" s="146">
        <v>2.6999999999999999E-5</v>
      </c>
      <c r="K86" s="146">
        <v>1.0269999999999999E-3</v>
      </c>
      <c r="L86" s="146" t="s">
        <v>432</v>
      </c>
      <c r="M86" s="146" t="s">
        <v>432</v>
      </c>
      <c r="N86" s="146">
        <v>8.2000000000000001E-5</v>
      </c>
      <c r="O86" s="146" t="s">
        <v>432</v>
      </c>
      <c r="P86" s="146" t="s">
        <v>432</v>
      </c>
      <c r="Q86" s="146" t="s">
        <v>432</v>
      </c>
      <c r="R86" s="146">
        <v>4.0000000000000002E-4</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0.123242</v>
      </c>
      <c r="AL86" s="49" t="s">
        <v>219</v>
      </c>
    </row>
    <row r="87" spans="1:38" s="2" customFormat="1" ht="26.25" customHeight="1" thickBot="1" x14ac:dyDescent="0.25">
      <c r="A87" s="70" t="s">
        <v>208</v>
      </c>
      <c r="B87" s="76" t="s">
        <v>220</v>
      </c>
      <c r="C87" s="80" t="s">
        <v>221</v>
      </c>
      <c r="D87" s="72"/>
      <c r="E87" s="146" t="s">
        <v>432</v>
      </c>
      <c r="F87" s="146">
        <v>3.9E-2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9.3315999999999996E-2</v>
      </c>
      <c r="AL87" s="49" t="s">
        <v>219</v>
      </c>
    </row>
    <row r="88" spans="1:38" s="2" customFormat="1" ht="26.25" customHeight="1" thickBot="1" x14ac:dyDescent="0.25">
      <c r="A88" s="70" t="s">
        <v>208</v>
      </c>
      <c r="B88" s="76" t="s">
        <v>222</v>
      </c>
      <c r="C88" s="80" t="s">
        <v>223</v>
      </c>
      <c r="D88" s="72"/>
      <c r="E88" s="146" t="s">
        <v>431</v>
      </c>
      <c r="F88" s="146">
        <v>0.26802700000000002</v>
      </c>
      <c r="G88" s="146" t="s">
        <v>431</v>
      </c>
      <c r="H88" s="146">
        <v>2.2169999999999998E-3</v>
      </c>
      <c r="I88" s="146" t="s">
        <v>431</v>
      </c>
      <c r="J88" s="146" t="s">
        <v>431</v>
      </c>
      <c r="K88" s="146">
        <v>2.7230000000000002E-3</v>
      </c>
      <c r="L88" s="146" t="s">
        <v>431</v>
      </c>
      <c r="M88" s="146">
        <v>1.547E-3</v>
      </c>
      <c r="N88" s="146" t="s">
        <v>431</v>
      </c>
      <c r="O88" s="146" t="s">
        <v>431</v>
      </c>
      <c r="P88" s="146" t="s">
        <v>431</v>
      </c>
      <c r="Q88" s="146" t="s">
        <v>431</v>
      </c>
      <c r="R88" s="146">
        <v>2.0000000000000001E-4</v>
      </c>
      <c r="S88" s="146" t="s">
        <v>431</v>
      </c>
      <c r="T88" s="146" t="s">
        <v>431</v>
      </c>
      <c r="U88" s="146" t="s">
        <v>431</v>
      </c>
      <c r="V88" s="146">
        <v>1.9999999999999999E-6</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72">
        <v>14.439228999999999</v>
      </c>
      <c r="AL88" s="49" t="s">
        <v>412</v>
      </c>
    </row>
    <row r="89" spans="1:38" s="2" customFormat="1" ht="26.25" customHeight="1" thickBot="1" x14ac:dyDescent="0.25">
      <c r="A89" s="70" t="s">
        <v>208</v>
      </c>
      <c r="B89" s="76" t="s">
        <v>224</v>
      </c>
      <c r="C89" s="80" t="s">
        <v>225</v>
      </c>
      <c r="D89" s="72"/>
      <c r="E89" s="146" t="s">
        <v>432</v>
      </c>
      <c r="F89" s="146">
        <v>0.46138400000000002</v>
      </c>
      <c r="G89" s="146" t="s">
        <v>432</v>
      </c>
      <c r="H89" s="146" t="s">
        <v>432</v>
      </c>
      <c r="I89" s="146" t="s">
        <v>431</v>
      </c>
      <c r="J89" s="146" t="s">
        <v>431</v>
      </c>
      <c r="K89" s="146">
        <v>1.15E-4</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2.3055140000000001</v>
      </c>
      <c r="AL89" s="49" t="s">
        <v>412</v>
      </c>
    </row>
    <row r="90" spans="1:38" s="8" customFormat="1" ht="26.25" customHeight="1" thickBot="1" x14ac:dyDescent="0.25">
      <c r="A90" s="70" t="s">
        <v>208</v>
      </c>
      <c r="B90" s="76" t="s">
        <v>226</v>
      </c>
      <c r="C90" s="80" t="s">
        <v>227</v>
      </c>
      <c r="D90" s="72"/>
      <c r="E90" s="146" t="s">
        <v>431</v>
      </c>
      <c r="F90" s="146">
        <v>0.56263300000000005</v>
      </c>
      <c r="G90" s="146" t="s">
        <v>431</v>
      </c>
      <c r="H90" s="146">
        <v>3.9999999999999998E-6</v>
      </c>
      <c r="I90" s="146" t="s">
        <v>432</v>
      </c>
      <c r="J90" s="146" t="s">
        <v>432</v>
      </c>
      <c r="K90" s="146" t="s">
        <v>432</v>
      </c>
      <c r="L90" s="146" t="s">
        <v>432</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3.3990000000000001E-3</v>
      </c>
      <c r="F91" s="146">
        <v>8.8319999999999996E-3</v>
      </c>
      <c r="G91" s="146">
        <v>1.328E-3</v>
      </c>
      <c r="H91" s="146">
        <v>7.5729999999999999E-3</v>
      </c>
      <c r="I91" s="146">
        <v>7.2109999999999994E-2</v>
      </c>
      <c r="J91" s="146">
        <v>9.3206999999999998E-2</v>
      </c>
      <c r="K91" s="146">
        <v>9.7564999999999999E-2</v>
      </c>
      <c r="L91" s="146">
        <v>2.2172000000000001E-2</v>
      </c>
      <c r="M91" s="146">
        <v>0.103696</v>
      </c>
      <c r="N91" s="146">
        <v>0.34472900000000001</v>
      </c>
      <c r="O91" s="146">
        <v>1.0505E-2</v>
      </c>
      <c r="P91" s="146">
        <v>4.9519999999999998E-3</v>
      </c>
      <c r="Q91" s="146">
        <v>5.5120000000000004E-3</v>
      </c>
      <c r="R91" s="146">
        <v>6.8589999999999996E-3</v>
      </c>
      <c r="S91" s="146">
        <v>0.20508299999999999</v>
      </c>
      <c r="T91" s="146">
        <v>1.3191E-2</v>
      </c>
      <c r="U91" s="146" t="s">
        <v>431</v>
      </c>
      <c r="V91" s="146">
        <v>0.11432299999999999</v>
      </c>
      <c r="W91" s="146">
        <v>1.8200000000000001E-4</v>
      </c>
      <c r="X91" s="146">
        <v>2.03E-4</v>
      </c>
      <c r="Y91" s="146">
        <v>8.2000000000000001E-5</v>
      </c>
      <c r="Z91" s="146">
        <v>8.2000000000000001E-5</v>
      </c>
      <c r="AA91" s="146">
        <v>8.2000000000000001E-5</v>
      </c>
      <c r="AB91" s="146">
        <v>4.4900000000000002E-4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4.308E-2</v>
      </c>
      <c r="F92" s="143">
        <v>1.9269999999999999E-2</v>
      </c>
      <c r="G92" s="143" t="s">
        <v>432</v>
      </c>
      <c r="H92" s="143" t="s">
        <v>432</v>
      </c>
      <c r="I92" s="143">
        <v>7.7616000000000004E-2</v>
      </c>
      <c r="J92" s="143">
        <v>0.103488</v>
      </c>
      <c r="K92" s="143">
        <v>0.12936</v>
      </c>
      <c r="L92" s="177">
        <v>2.0179999999999998E-3</v>
      </c>
      <c r="M92" s="143">
        <v>1.9019999999999999E-2</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v>1.05E-4</v>
      </c>
      <c r="F93" s="72">
        <v>0.72</v>
      </c>
      <c r="G93" s="72">
        <v>0</v>
      </c>
      <c r="H93" s="143" t="s">
        <v>432</v>
      </c>
      <c r="I93" s="143">
        <v>5.5189999999999996E-3</v>
      </c>
      <c r="J93" s="143">
        <v>1.6558E-2</v>
      </c>
      <c r="K93" s="143">
        <v>5.0174999999999997E-2</v>
      </c>
      <c r="L93" s="143" t="s">
        <v>432</v>
      </c>
      <c r="M93" s="143">
        <v>1.7000000000000001E-4</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5">
        <v>5.0000000000000004E-6</v>
      </c>
      <c r="F95" s="143">
        <v>9.1020000000000007E-3</v>
      </c>
      <c r="G95" s="143">
        <v>5.0000000000000004E-6</v>
      </c>
      <c r="H95" s="143" t="s">
        <v>432</v>
      </c>
      <c r="I95" s="143">
        <v>2.307E-2</v>
      </c>
      <c r="J95" s="143">
        <v>7.2946999999999998E-2</v>
      </c>
      <c r="K95" s="143">
        <v>0.20972499999999999</v>
      </c>
      <c r="L95" s="143" t="s">
        <v>432</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3">
        <v>5.5999999999999992E-5</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v>6.6699999999999995E-4</v>
      </c>
      <c r="F98" s="143">
        <v>4.1959000000000003E-2</v>
      </c>
      <c r="G98" s="143" t="s">
        <v>432</v>
      </c>
      <c r="H98" s="143">
        <v>1.1148E-2</v>
      </c>
      <c r="I98" s="143">
        <v>9.4160000000000008E-3</v>
      </c>
      <c r="J98" s="143">
        <v>2.6155000000000001E-2</v>
      </c>
      <c r="K98" s="143">
        <v>8.5599999999999996E-2</v>
      </c>
      <c r="L98" s="143" t="s">
        <v>431</v>
      </c>
      <c r="M98" s="143">
        <v>1.5859999999999999E-2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1.2905E-2</v>
      </c>
      <c r="F99" s="143">
        <v>1.76431</v>
      </c>
      <c r="G99" s="143" t="s">
        <v>432</v>
      </c>
      <c r="H99" s="72">
        <v>2.3581810000000001</v>
      </c>
      <c r="I99" s="143">
        <v>4.0140000000000002E-2</v>
      </c>
      <c r="J99" s="143">
        <v>6.1680000000000006E-2</v>
      </c>
      <c r="K99" s="143">
        <v>0.13511000000000001</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97.9</v>
      </c>
      <c r="AL99" s="49" t="s">
        <v>245</v>
      </c>
    </row>
    <row r="100" spans="1:38" s="2" customFormat="1" ht="26.25" customHeight="1" thickBot="1" x14ac:dyDescent="0.25">
      <c r="A100" s="70" t="s">
        <v>243</v>
      </c>
      <c r="B100" s="70" t="s">
        <v>246</v>
      </c>
      <c r="C100" s="71" t="s">
        <v>408</v>
      </c>
      <c r="D100" s="84"/>
      <c r="E100" s="148">
        <v>1.3559999999999999E-2</v>
      </c>
      <c r="F100" s="143">
        <v>1.4528100000000002</v>
      </c>
      <c r="G100" s="143" t="s">
        <v>432</v>
      </c>
      <c r="H100" s="72">
        <v>0.98432200000000003</v>
      </c>
      <c r="I100" s="143">
        <v>2.3720000000000001E-2</v>
      </c>
      <c r="J100" s="143">
        <v>3.6290000000000003E-2</v>
      </c>
      <c r="K100" s="143">
        <v>7.8619999999999995E-2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163.49999999999997</v>
      </c>
      <c r="AL100" s="49" t="s">
        <v>245</v>
      </c>
    </row>
    <row r="101" spans="1:38" s="2" customFormat="1" ht="26.25" customHeight="1" thickBot="1" x14ac:dyDescent="0.25">
      <c r="A101" s="70" t="s">
        <v>243</v>
      </c>
      <c r="B101" s="70" t="s">
        <v>247</v>
      </c>
      <c r="C101" s="71" t="s">
        <v>248</v>
      </c>
      <c r="D101" s="84"/>
      <c r="E101" s="148">
        <v>6.7000000000000002E-4</v>
      </c>
      <c r="F101" s="143">
        <v>2.307E-2</v>
      </c>
      <c r="G101" s="143" t="s">
        <v>432</v>
      </c>
      <c r="H101" s="143">
        <v>0.11574999999999999</v>
      </c>
      <c r="I101" s="143">
        <v>1.66E-3</v>
      </c>
      <c r="J101" s="143">
        <v>4.9699999999999996E-3</v>
      </c>
      <c r="K101" s="143">
        <v>1.158E-2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87.7</v>
      </c>
      <c r="AL101" s="49" t="s">
        <v>245</v>
      </c>
    </row>
    <row r="102" spans="1:38" s="2" customFormat="1" ht="26.25" customHeight="1" thickBot="1" x14ac:dyDescent="0.25">
      <c r="A102" s="70" t="s">
        <v>243</v>
      </c>
      <c r="B102" s="70" t="s">
        <v>249</v>
      </c>
      <c r="C102" s="71" t="s">
        <v>386</v>
      </c>
      <c r="D102" s="84"/>
      <c r="E102" s="148">
        <v>2.2599999999999999E-3</v>
      </c>
      <c r="F102" s="143">
        <v>0.37337599999999999</v>
      </c>
      <c r="G102" s="143" t="s">
        <v>432</v>
      </c>
      <c r="H102" s="72">
        <v>0.84462999999999999</v>
      </c>
      <c r="I102" s="143">
        <v>1.82E-3</v>
      </c>
      <c r="J102" s="143">
        <v>4.0560000000000006E-2</v>
      </c>
      <c r="K102" s="72">
        <v>0.26960000000000001</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358.7</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5.0000000000000002E-5</v>
      </c>
      <c r="F104" s="143">
        <v>3.16E-3</v>
      </c>
      <c r="G104" s="143" t="s">
        <v>432</v>
      </c>
      <c r="H104" s="143">
        <v>7.0799999999999995E-3</v>
      </c>
      <c r="I104" s="143">
        <v>1.1E-4</v>
      </c>
      <c r="J104" s="183">
        <v>3.1E-4</v>
      </c>
      <c r="K104" s="143">
        <v>7.1000000000000002E-4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1.2700000000000001E-3</v>
      </c>
      <c r="F105" s="143">
        <v>4.9030000000000004E-2</v>
      </c>
      <c r="G105" s="143" t="s">
        <v>432</v>
      </c>
      <c r="H105" s="143">
        <v>9.3240000000000003E-2</v>
      </c>
      <c r="I105" s="143">
        <v>8.9000000000000006E-4</v>
      </c>
      <c r="J105" s="143">
        <v>1.39E-3</v>
      </c>
      <c r="K105" s="143">
        <v>3.0300000000000001E-3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6.3</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2.8870000000000002E-3</v>
      </c>
      <c r="F107" s="143">
        <v>9.7481999999999999E-2</v>
      </c>
      <c r="G107" s="143" t="s">
        <v>432</v>
      </c>
      <c r="H107" s="143">
        <v>0.17068800000000001</v>
      </c>
      <c r="I107" s="143">
        <v>1.7719999999999999E-3</v>
      </c>
      <c r="J107" s="143">
        <v>2.3632E-2</v>
      </c>
      <c r="K107" s="143">
        <v>0.112252</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590.79999999999995</v>
      </c>
      <c r="AL107" s="49" t="s">
        <v>245</v>
      </c>
    </row>
    <row r="108" spans="1:38" s="2" customFormat="1" ht="26.25" customHeight="1" thickBot="1" x14ac:dyDescent="0.25">
      <c r="A108" s="70" t="s">
        <v>243</v>
      </c>
      <c r="B108" s="70" t="s">
        <v>259</v>
      </c>
      <c r="C108" s="71" t="s">
        <v>380</v>
      </c>
      <c r="D108" s="84"/>
      <c r="E108" s="148">
        <v>4.235E-3</v>
      </c>
      <c r="F108" s="143">
        <v>0.14704700000000001</v>
      </c>
      <c r="G108" s="143" t="s">
        <v>432</v>
      </c>
      <c r="H108" s="143">
        <v>0.167653</v>
      </c>
      <c r="I108" s="143">
        <v>2.7230000000000002E-3</v>
      </c>
      <c r="J108" s="143">
        <v>2.7231000000000002E-2</v>
      </c>
      <c r="K108" s="143">
        <v>5.4462000000000003E-2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1361.5</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5.44E-4</v>
      </c>
      <c r="F110" s="143">
        <v>9.3634999999999996E-2</v>
      </c>
      <c r="G110" s="143" t="s">
        <v>432</v>
      </c>
      <c r="H110" s="143">
        <v>5.7183999999999999E-2</v>
      </c>
      <c r="I110" s="143">
        <v>3.8300000000000001E-3</v>
      </c>
      <c r="J110" s="143">
        <v>2.6807999999999998E-2</v>
      </c>
      <c r="K110" s="143">
        <v>2.6807999999999998E-2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191.5</v>
      </c>
      <c r="AL110" s="49" t="s">
        <v>245</v>
      </c>
    </row>
    <row r="111" spans="1:38" s="2" customFormat="1" ht="26.25" customHeight="1" thickBot="1" x14ac:dyDescent="0.25">
      <c r="A111" s="70" t="s">
        <v>243</v>
      </c>
      <c r="B111" s="70" t="s">
        <v>262</v>
      </c>
      <c r="C111" s="71" t="s">
        <v>376</v>
      </c>
      <c r="D111" s="84"/>
      <c r="E111" s="148">
        <v>3.0000000000000001E-5</v>
      </c>
      <c r="F111" s="143">
        <v>0.19108</v>
      </c>
      <c r="G111" s="143" t="s">
        <v>432</v>
      </c>
      <c r="H111" s="143">
        <v>1.97E-3</v>
      </c>
      <c r="I111" s="143">
        <v>3.8999999999999999E-4</v>
      </c>
      <c r="J111" s="143">
        <v>7.9000000000000001E-4</v>
      </c>
      <c r="K111" s="143">
        <v>1.7700000000000001E-3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98.4</v>
      </c>
      <c r="AL111" s="49" t="s">
        <v>245</v>
      </c>
    </row>
    <row r="112" spans="1:38" s="2" customFormat="1" ht="26.25" customHeight="1" thickBot="1" x14ac:dyDescent="0.25">
      <c r="A112" s="70" t="s">
        <v>263</v>
      </c>
      <c r="B112" s="70" t="s">
        <v>264</v>
      </c>
      <c r="C112" s="71" t="s">
        <v>265</v>
      </c>
      <c r="D112" s="72"/>
      <c r="E112" s="143">
        <v>1.34636</v>
      </c>
      <c r="F112" s="143" t="s">
        <v>432</v>
      </c>
      <c r="G112" s="143" t="s">
        <v>432</v>
      </c>
      <c r="H112" s="183">
        <v>1.4858049999999998</v>
      </c>
      <c r="I112" s="72" t="s">
        <v>432</v>
      </c>
      <c r="J112" s="72" t="s">
        <v>432</v>
      </c>
      <c r="K112" s="72"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33659000</v>
      </c>
      <c r="AL112" s="49" t="s">
        <v>418</v>
      </c>
    </row>
    <row r="113" spans="1:38" s="2" customFormat="1" ht="26.25" customHeight="1" thickBot="1" x14ac:dyDescent="0.25">
      <c r="A113" s="70" t="s">
        <v>263</v>
      </c>
      <c r="B113" s="85" t="s">
        <v>266</v>
      </c>
      <c r="C113" s="86" t="s">
        <v>267</v>
      </c>
      <c r="D113" s="72"/>
      <c r="E113" s="72">
        <v>0.62609500000000007</v>
      </c>
      <c r="F113" s="143" t="s">
        <v>432</v>
      </c>
      <c r="G113" s="143" t="s">
        <v>432</v>
      </c>
      <c r="H113" s="143">
        <v>2.9056109999999999</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t="s">
        <v>432</v>
      </c>
      <c r="AL113" s="49" t="s">
        <v>412</v>
      </c>
    </row>
    <row r="114" spans="1:38" s="2" customFormat="1" ht="26.25" customHeight="1" thickBot="1" x14ac:dyDescent="0.25">
      <c r="A114" s="70" t="s">
        <v>263</v>
      </c>
      <c r="B114" s="85" t="s">
        <v>268</v>
      </c>
      <c r="C114" s="86" t="s">
        <v>387</v>
      </c>
      <c r="D114" s="72"/>
      <c r="E114" s="143">
        <v>2.6410000000000001E-3</v>
      </c>
      <c r="F114" s="143" t="s">
        <v>432</v>
      </c>
      <c r="G114" s="143" t="s">
        <v>432</v>
      </c>
      <c r="H114" s="183">
        <v>8.9779999999999999E-3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t="s">
        <v>432</v>
      </c>
      <c r="AL114" s="49" t="s">
        <v>412</v>
      </c>
    </row>
    <row r="115" spans="1:38" s="2" customFormat="1" ht="26.25" customHeight="1" thickBot="1" x14ac:dyDescent="0.25">
      <c r="A115" s="70" t="s">
        <v>263</v>
      </c>
      <c r="B115" s="85" t="s">
        <v>269</v>
      </c>
      <c r="C115" s="86" t="s">
        <v>270</v>
      </c>
      <c r="D115" s="72"/>
      <c r="E115" s="143">
        <v>0.13403799999999999</v>
      </c>
      <c r="F115" s="143" t="s">
        <v>432</v>
      </c>
      <c r="G115" s="143" t="s">
        <v>432</v>
      </c>
      <c r="H115" s="143">
        <v>0.26807599999999998</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t="s">
        <v>432</v>
      </c>
      <c r="AL115" s="49" t="s">
        <v>412</v>
      </c>
    </row>
    <row r="116" spans="1:38" s="2" customFormat="1" ht="26.25" customHeight="1" thickBot="1" x14ac:dyDescent="0.25">
      <c r="A116" s="70" t="s">
        <v>263</v>
      </c>
      <c r="B116" s="70" t="s">
        <v>271</v>
      </c>
      <c r="C116" s="76" t="s">
        <v>409</v>
      </c>
      <c r="D116" s="72"/>
      <c r="E116" s="143">
        <v>9.0763999999999997E-2</v>
      </c>
      <c r="F116" s="143" t="s">
        <v>432</v>
      </c>
      <c r="G116" s="143" t="s">
        <v>432</v>
      </c>
      <c r="H116" s="72">
        <v>0.113894</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t="s">
        <v>432</v>
      </c>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t="s">
        <v>432</v>
      </c>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t="s">
        <v>432</v>
      </c>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2.8598000000000002E-2</v>
      </c>
      <c r="J119" s="143">
        <v>0.74353200000000008</v>
      </c>
      <c r="K119" s="143">
        <v>0.74353200000000008</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t="s">
        <v>432</v>
      </c>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t="s">
        <v>432</v>
      </c>
      <c r="AL120" s="49" t="s">
        <v>412</v>
      </c>
    </row>
    <row r="121" spans="1:38" s="2" customFormat="1" ht="26.25" customHeight="1" thickBot="1" x14ac:dyDescent="0.25">
      <c r="A121" s="70" t="s">
        <v>263</v>
      </c>
      <c r="B121" s="70" t="s">
        <v>279</v>
      </c>
      <c r="C121" s="76" t="s">
        <v>280</v>
      </c>
      <c r="D121" s="73"/>
      <c r="E121" s="143" t="s">
        <v>432</v>
      </c>
      <c r="F121" s="183">
        <v>0.10078999999999999</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t="s">
        <v>432</v>
      </c>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t="s">
        <v>432</v>
      </c>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t="s">
        <v>432</v>
      </c>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t="s">
        <v>432</v>
      </c>
      <c r="AL124" s="49" t="s">
        <v>412</v>
      </c>
    </row>
    <row r="125" spans="1:38" s="2" customFormat="1" ht="26.25" customHeight="1" thickBot="1" x14ac:dyDescent="0.25">
      <c r="A125" s="70" t="s">
        <v>288</v>
      </c>
      <c r="B125" s="70" t="s">
        <v>289</v>
      </c>
      <c r="C125" s="71" t="s">
        <v>290</v>
      </c>
      <c r="D125" s="72"/>
      <c r="E125" s="146" t="s">
        <v>432</v>
      </c>
      <c r="F125" s="194">
        <v>0.17930599999999999</v>
      </c>
      <c r="G125" s="146" t="s">
        <v>432</v>
      </c>
      <c r="H125" s="146">
        <v>2.5000000000000001E-5</v>
      </c>
      <c r="I125" s="146">
        <v>3.9999999999999998E-6</v>
      </c>
      <c r="J125" s="146">
        <v>3.0600000000000001E-4</v>
      </c>
      <c r="K125" s="146">
        <v>9.0700000000000004E-4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107.66200000000001</v>
      </c>
      <c r="AL125" s="49" t="s">
        <v>425</v>
      </c>
    </row>
    <row r="126" spans="1:38" s="2" customFormat="1" ht="26.25" customHeight="1" thickBot="1" x14ac:dyDescent="0.25">
      <c r="A126" s="70" t="s">
        <v>288</v>
      </c>
      <c r="B126" s="70" t="s">
        <v>291</v>
      </c>
      <c r="C126" s="71" t="s">
        <v>292</v>
      </c>
      <c r="D126" s="72"/>
      <c r="E126" s="146" t="s">
        <v>431</v>
      </c>
      <c r="F126" s="146">
        <v>4.1460000000000004E-3</v>
      </c>
      <c r="G126" s="146" t="s">
        <v>431</v>
      </c>
      <c r="H126" s="146">
        <v>4.3208999999999997E-2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v>7.8799999999999999E-3</v>
      </c>
      <c r="F127" s="146">
        <v>6.7599999999999995E-4</v>
      </c>
      <c r="G127" s="146">
        <v>3.48E-4</v>
      </c>
      <c r="H127" s="146">
        <v>3.4400000000000001E-4</v>
      </c>
      <c r="I127" s="146" t="s">
        <v>431</v>
      </c>
      <c r="J127" s="146" t="s">
        <v>431</v>
      </c>
      <c r="K127" s="146">
        <v>1.1E-5</v>
      </c>
      <c r="L127" s="146" t="s">
        <v>431</v>
      </c>
      <c r="M127" s="146">
        <v>8.4709999999999994E-3</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433</v>
      </c>
      <c r="F128" s="146" t="s">
        <v>433</v>
      </c>
      <c r="G128" s="146" t="s">
        <v>433</v>
      </c>
      <c r="H128" s="146" t="s">
        <v>433</v>
      </c>
      <c r="I128" s="146" t="s">
        <v>433</v>
      </c>
      <c r="J128" s="146" t="s">
        <v>433</v>
      </c>
      <c r="K128" s="146" t="s">
        <v>433</v>
      </c>
      <c r="L128" s="146" t="s">
        <v>433</v>
      </c>
      <c r="M128" s="146" t="s">
        <v>433</v>
      </c>
      <c r="N128" s="146" t="s">
        <v>433</v>
      </c>
      <c r="O128" s="146" t="s">
        <v>433</v>
      </c>
      <c r="P128" s="146" t="s">
        <v>433</v>
      </c>
      <c r="Q128" s="146" t="s">
        <v>433</v>
      </c>
      <c r="R128" s="146" t="s">
        <v>433</v>
      </c>
      <c r="S128" s="146" t="s">
        <v>433</v>
      </c>
      <c r="T128" s="146" t="s">
        <v>433</v>
      </c>
      <c r="U128" s="146" t="s">
        <v>433</v>
      </c>
      <c r="V128" s="146" t="s">
        <v>433</v>
      </c>
      <c r="W128" s="146" t="s">
        <v>433</v>
      </c>
      <c r="X128" s="146" t="s">
        <v>433</v>
      </c>
      <c r="Y128" s="146" t="s">
        <v>433</v>
      </c>
      <c r="Z128" s="146" t="s">
        <v>433</v>
      </c>
      <c r="AA128" s="146" t="s">
        <v>433</v>
      </c>
      <c r="AB128" s="146" t="s">
        <v>433</v>
      </c>
      <c r="AC128" s="146" t="s">
        <v>433</v>
      </c>
      <c r="AD128" s="146" t="s">
        <v>433</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v>6.0130000000000001E-3</v>
      </c>
      <c r="F129" s="146">
        <v>6.1399999999999996E-4</v>
      </c>
      <c r="G129" s="146">
        <v>3.8767999999999997E-2</v>
      </c>
      <c r="H129" s="146">
        <v>1.37E-4</v>
      </c>
      <c r="I129" s="146">
        <v>3.1000000000000001E-5</v>
      </c>
      <c r="J129" s="146">
        <v>5.3000000000000001E-5</v>
      </c>
      <c r="K129" s="146">
        <v>7.6000000000000004E-5</v>
      </c>
      <c r="L129" s="146">
        <v>9.9999999999999995E-7</v>
      </c>
      <c r="M129" s="146">
        <v>2.1930000000000001E-3</v>
      </c>
      <c r="N129" s="146" t="s">
        <v>432</v>
      </c>
      <c r="O129" s="146" t="s">
        <v>432</v>
      </c>
      <c r="P129" s="146" t="s">
        <v>432</v>
      </c>
      <c r="Q129" s="146" t="s">
        <v>432</v>
      </c>
      <c r="R129" s="146" t="s">
        <v>431</v>
      </c>
      <c r="S129" s="146">
        <v>9.4999999999999998E-3</v>
      </c>
      <c r="T129" s="146" t="s">
        <v>432</v>
      </c>
      <c r="U129" s="146" t="s">
        <v>431</v>
      </c>
      <c r="V129" s="146" t="s">
        <v>431</v>
      </c>
      <c r="W129" s="146">
        <v>0.219608</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1.7410999999999999E-2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6.1079999999999997E-3</v>
      </c>
      <c r="F133" s="146">
        <v>9.6000000000000002E-5</v>
      </c>
      <c r="G133" s="146">
        <v>8.3699999999999996E-4</v>
      </c>
      <c r="H133" s="146">
        <v>6.9999999999999999E-6</v>
      </c>
      <c r="I133" s="146">
        <v>2.5700000000000001E-4</v>
      </c>
      <c r="J133" s="146">
        <v>2.5700000000000001E-4</v>
      </c>
      <c r="K133" s="146">
        <v>2.8499999999999999E-4</v>
      </c>
      <c r="L133" s="146" t="s">
        <v>431</v>
      </c>
      <c r="M133" s="146">
        <v>1.0369999999999999E-3</v>
      </c>
      <c r="N133" s="146">
        <v>2.22E-4</v>
      </c>
      <c r="O133" s="146">
        <v>3.6999999999999998E-5</v>
      </c>
      <c r="P133" s="146">
        <v>1.1032E-2</v>
      </c>
      <c r="Q133" s="146">
        <v>1.01E-4</v>
      </c>
      <c r="R133" s="146">
        <v>1E-4</v>
      </c>
      <c r="S133" s="146">
        <v>9.2E-5</v>
      </c>
      <c r="T133" s="146">
        <v>1.2799999999999999E-4</v>
      </c>
      <c r="U133" s="146">
        <v>1.46E-4</v>
      </c>
      <c r="V133" s="146">
        <v>1.186E-3</v>
      </c>
      <c r="W133" s="146">
        <v>2.0000000000000001E-4</v>
      </c>
      <c r="X133" s="163">
        <v>9.8000000000000004E-8</v>
      </c>
      <c r="Y133" s="163">
        <v>5.2999999999999998E-8</v>
      </c>
      <c r="Z133" s="163">
        <v>4.8E-8</v>
      </c>
      <c r="AA133" s="163">
        <v>5.2000000000000002E-8</v>
      </c>
      <c r="AB133" s="163">
        <v>2.5100000000000001E-7</v>
      </c>
      <c r="AC133" s="146">
        <v>1.111E-3</v>
      </c>
      <c r="AD133" s="146">
        <v>3.0360000000000001E-3</v>
      </c>
      <c r="AE133" s="60"/>
      <c r="AF133" s="143" t="s">
        <v>432</v>
      </c>
      <c r="AG133" s="143" t="s">
        <v>432</v>
      </c>
      <c r="AH133" s="143" t="s">
        <v>432</v>
      </c>
      <c r="AI133" s="143" t="s">
        <v>432</v>
      </c>
      <c r="AJ133" s="143" t="s">
        <v>432</v>
      </c>
      <c r="AK133" s="184">
        <v>7404</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5.3049999999999998E-3</v>
      </c>
      <c r="F135" s="146">
        <v>5.8999999999999998E-5</v>
      </c>
      <c r="G135" s="146">
        <v>5.0099999999999997E-3</v>
      </c>
      <c r="H135" s="146" t="s">
        <v>431</v>
      </c>
      <c r="I135" s="146">
        <v>2.7113999999999999E-2</v>
      </c>
      <c r="J135" s="146">
        <v>4.0377000000000003E-2</v>
      </c>
      <c r="K135" s="146">
        <v>5.3934000000000003E-2</v>
      </c>
      <c r="L135" s="146">
        <v>9.4899999999999997E-4</v>
      </c>
      <c r="M135" s="146">
        <v>2.0630000000000002E-3</v>
      </c>
      <c r="N135" s="146">
        <v>0.30650899999999998</v>
      </c>
      <c r="O135" s="146">
        <v>1.0019999999999999E-2</v>
      </c>
      <c r="P135" s="146">
        <v>8.2520000000000007E-3</v>
      </c>
      <c r="Q135" s="146">
        <v>6.3070000000000001E-3</v>
      </c>
      <c r="R135" s="146">
        <v>5.4500000000000002E-4</v>
      </c>
      <c r="S135" s="146">
        <v>2.7399999999999999E-4</v>
      </c>
      <c r="T135" s="146">
        <v>3.5399999999999999E-4</v>
      </c>
      <c r="U135" s="146" t="s">
        <v>431</v>
      </c>
      <c r="V135" s="146">
        <v>2.6519999999999998E-3</v>
      </c>
      <c r="W135" s="146">
        <v>0.11788800000000001</v>
      </c>
      <c r="X135" s="146">
        <v>1.2E-5</v>
      </c>
      <c r="Y135" s="146">
        <v>9.0000000000000002E-6</v>
      </c>
      <c r="Z135" s="146">
        <v>9.0000000000000002E-6</v>
      </c>
      <c r="AA135" s="146" t="s">
        <v>431</v>
      </c>
      <c r="AB135" s="146">
        <v>3.0000000000000001E-5</v>
      </c>
      <c r="AC135" s="146">
        <v>5.8939999999999999E-3</v>
      </c>
      <c r="AD135" s="146">
        <v>1.562E-2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v>1.2799999999999999E-4</v>
      </c>
      <c r="F136" s="146">
        <v>2.6936000000000002E-2</v>
      </c>
      <c r="G136" s="146">
        <v>6.7999999999999999E-5</v>
      </c>
      <c r="H136" s="146">
        <v>1.73E-4</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v>1.2359999999999999E-3</v>
      </c>
      <c r="F137" s="146">
        <v>1.1440000000000001E-3</v>
      </c>
      <c r="G137" s="146">
        <v>1.763E-3</v>
      </c>
      <c r="H137" s="146">
        <v>1.4899999999999999E-4</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50" t="s">
        <v>432</v>
      </c>
      <c r="J138" s="150" t="s">
        <v>432</v>
      </c>
      <c r="K138" s="150" t="s">
        <v>432</v>
      </c>
      <c r="L138" s="146" t="s">
        <v>432</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v>1.797E-3</v>
      </c>
      <c r="F139" s="146">
        <v>4.8780000000000004E-3</v>
      </c>
      <c r="G139" s="146">
        <v>1.8E-5</v>
      </c>
      <c r="H139" s="146">
        <v>1.137E-3</v>
      </c>
      <c r="I139" s="146">
        <v>7.4512999999999996E-2</v>
      </c>
      <c r="J139" s="146">
        <v>7.4514999999999998E-2</v>
      </c>
      <c r="K139" s="146">
        <v>7.4517E-2</v>
      </c>
      <c r="L139" s="146" t="s">
        <v>431</v>
      </c>
      <c r="M139" s="146">
        <v>2.4699999999999999E-4</v>
      </c>
      <c r="N139" s="146">
        <v>9.0600000000000001E-4</v>
      </c>
      <c r="O139" s="146">
        <v>4.9700000000000005E-4</v>
      </c>
      <c r="P139" s="146">
        <v>5.8100000000000003E-4</v>
      </c>
      <c r="Q139" s="146">
        <v>6.8900000000000005E-4</v>
      </c>
      <c r="R139" s="146">
        <v>6.5799999999999995E-4</v>
      </c>
      <c r="S139" s="146">
        <v>1.529E-3</v>
      </c>
      <c r="T139" s="146">
        <v>4.2500000000000001E-7</v>
      </c>
      <c r="U139" s="146" t="s">
        <v>431</v>
      </c>
      <c r="V139" s="146">
        <v>6.3799999999999997E-7</v>
      </c>
      <c r="W139" s="146">
        <v>0.75714999999999999</v>
      </c>
      <c r="X139" s="163">
        <v>5.5300000000000004E-7</v>
      </c>
      <c r="Y139" s="163">
        <v>6.5899999999999996E-7</v>
      </c>
      <c r="Z139" s="163">
        <v>4.2500000000000001E-7</v>
      </c>
      <c r="AA139" s="163">
        <v>2.34E-7</v>
      </c>
      <c r="AB139" s="163">
        <v>1.871E-6</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37.413142999999998</v>
      </c>
      <c r="F141" s="20">
        <f t="shared" ref="F141:AD141" si="0">SUM(F14:F140)</f>
        <v>22.856442999999992</v>
      </c>
      <c r="G141" s="20">
        <f t="shared" si="0"/>
        <v>41.694263499999984</v>
      </c>
      <c r="H141" s="20">
        <f t="shared" si="0"/>
        <v>10.534211000000004</v>
      </c>
      <c r="I141" s="20">
        <f t="shared" si="0"/>
        <v>12.11351461785714</v>
      </c>
      <c r="J141" s="20">
        <f t="shared" si="0"/>
        <v>20.40191878642857</v>
      </c>
      <c r="K141" s="20">
        <f t="shared" si="0"/>
        <v>26.664046000000003</v>
      </c>
      <c r="L141" s="20">
        <f t="shared" si="0"/>
        <v>2.5730029835928572</v>
      </c>
      <c r="M141" s="20">
        <f t="shared" si="0"/>
        <v>134.28422499999996</v>
      </c>
      <c r="N141" s="20">
        <f t="shared" si="0"/>
        <v>41.560922199999993</v>
      </c>
      <c r="O141" s="20">
        <f t="shared" si="0"/>
        <v>1.0380860999999999</v>
      </c>
      <c r="P141" s="20">
        <f t="shared" si="0"/>
        <v>0.74786129999999995</v>
      </c>
      <c r="Q141" s="20">
        <f t="shared" si="0"/>
        <v>11.2925664</v>
      </c>
      <c r="R141" s="20">
        <f>SUM(R14:R140)</f>
        <v>10.696556299999997</v>
      </c>
      <c r="S141" s="20">
        <f t="shared" si="0"/>
        <v>5.9506004999999993</v>
      </c>
      <c r="T141" s="20">
        <f t="shared" si="0"/>
        <v>6.5404066249999975</v>
      </c>
      <c r="U141" s="20">
        <f t="shared" si="0"/>
        <v>1.8339600000000001E-2</v>
      </c>
      <c r="V141" s="20">
        <f t="shared" si="0"/>
        <v>61.968433838000003</v>
      </c>
      <c r="W141" s="20">
        <f t="shared" si="0"/>
        <v>3.6656500000000003</v>
      </c>
      <c r="X141" s="20">
        <f t="shared" si="0"/>
        <v>2.0898311510000003</v>
      </c>
      <c r="Y141" s="20">
        <f t="shared" si="0"/>
        <v>2.2095606120000002</v>
      </c>
      <c r="Z141" s="20">
        <f t="shared" si="0"/>
        <v>1.2739423729999997</v>
      </c>
      <c r="AA141" s="20">
        <f t="shared" si="0"/>
        <v>1.5662191859999999</v>
      </c>
      <c r="AB141" s="20">
        <f t="shared" si="0"/>
        <v>7.1395543219999995</v>
      </c>
      <c r="AC141" s="20">
        <f t="shared" si="0"/>
        <v>0.33546799999999993</v>
      </c>
      <c r="AD141" s="20">
        <f t="shared" si="0"/>
        <v>3.9395889999999998</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37.413142999999998</v>
      </c>
      <c r="F152" s="14">
        <f t="shared" ref="F152:AD152" si="1">F141 + F151 + IF(AND(OR($B$4="AT",$B$4="BE",$B$4="CH",$B$4="GB",$B$4="IE",$B$4="LT",$B$4="LU",$B$4="NL"),SUM(F143:F149)&gt;0),SUM(F143:F149)-SUM(F27:F33),0)</f>
        <v>22.856442999999992</v>
      </c>
      <c r="G152" s="14">
        <f t="shared" si="1"/>
        <v>41.694263499999984</v>
      </c>
      <c r="H152" s="14">
        <f t="shared" si="1"/>
        <v>10.534211000000004</v>
      </c>
      <c r="I152" s="14">
        <f t="shared" si="1"/>
        <v>12.11351461785714</v>
      </c>
      <c r="J152" s="14">
        <f t="shared" si="1"/>
        <v>20.40191878642857</v>
      </c>
      <c r="K152" s="14">
        <f t="shared" si="1"/>
        <v>26.664046000000003</v>
      </c>
      <c r="L152" s="14">
        <f t="shared" si="1"/>
        <v>2.5730029835928572</v>
      </c>
      <c r="M152" s="14">
        <f t="shared" si="1"/>
        <v>134.28422499999996</v>
      </c>
      <c r="N152" s="14">
        <f t="shared" si="1"/>
        <v>41.560922199999993</v>
      </c>
      <c r="O152" s="14">
        <f t="shared" si="1"/>
        <v>1.0380860999999999</v>
      </c>
      <c r="P152" s="14">
        <f t="shared" si="1"/>
        <v>0.74786129999999995</v>
      </c>
      <c r="Q152" s="14">
        <f t="shared" si="1"/>
        <v>11.2925664</v>
      </c>
      <c r="R152" s="14">
        <f t="shared" si="1"/>
        <v>10.696556299999997</v>
      </c>
      <c r="S152" s="14">
        <f t="shared" si="1"/>
        <v>5.9506004999999993</v>
      </c>
      <c r="T152" s="14">
        <f t="shared" si="1"/>
        <v>6.5404066249999975</v>
      </c>
      <c r="U152" s="14">
        <f t="shared" si="1"/>
        <v>1.8339600000000001E-2</v>
      </c>
      <c r="V152" s="14">
        <f t="shared" si="1"/>
        <v>61.968433838000003</v>
      </c>
      <c r="W152" s="14">
        <f t="shared" si="1"/>
        <v>3.6656500000000003</v>
      </c>
      <c r="X152" s="14">
        <f t="shared" si="1"/>
        <v>2.0898311510000003</v>
      </c>
      <c r="Y152" s="14">
        <f t="shared" si="1"/>
        <v>2.2095606120000002</v>
      </c>
      <c r="Z152" s="14">
        <f t="shared" si="1"/>
        <v>1.2739423729999997</v>
      </c>
      <c r="AA152" s="14">
        <f t="shared" si="1"/>
        <v>1.5662191859999999</v>
      </c>
      <c r="AB152" s="14">
        <f t="shared" si="1"/>
        <v>7.1395543219999995</v>
      </c>
      <c r="AC152" s="14">
        <f t="shared" si="1"/>
        <v>0.33546799999999993</v>
      </c>
      <c r="AD152" s="14">
        <f t="shared" si="1"/>
        <v>3.9395889999999998</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37.413142999999998</v>
      </c>
      <c r="F154" s="14">
        <f>F141 + F153 - IF(OR($B$6=2005,$B$6&gt;=2020),SUM(F99:F122),0) + IF(AND(OR($B$4="AT",$B$4="BE",$B$4="CH",$B$4="GB",$B$4="IE",$B$4="LT",$B$4="LU",$B$4="NL"),SUM(F143:F149)&gt;0),SUM(F143:F149)-SUM(F27:F33),0)</f>
        <v>22.856442999999992</v>
      </c>
      <c r="G154" s="14">
        <f>G141 + G153 + IF(AND(OR($B$4="AT",$B$4="BE",$B$4="CH",$B$4="GB",$B$4="IE",$B$4="LT",$B$4="LU",$B$4="NL"),SUM(G143:G149)&gt;0),SUM(G143:G149)-SUM(G27:G33),0)</f>
        <v>41.694263499999984</v>
      </c>
      <c r="H154" s="14">
        <f t="shared" ref="H154:AD154" si="2">H141 + H153 + IF(AND(OR($B$4="AT",$B$4="BE",$B$4="CH",$B$4="GB",$B$4="IE",$B$4="LT",$B$4="LU",$B$4="NL"),SUM(H143:H149)&gt;0),SUM(H143:H149)-SUM(H27:H33),0)</f>
        <v>10.534211000000004</v>
      </c>
      <c r="I154" s="14">
        <f t="shared" si="2"/>
        <v>12.11351461785714</v>
      </c>
      <c r="J154" s="14">
        <f t="shared" si="2"/>
        <v>20.40191878642857</v>
      </c>
      <c r="K154" s="14">
        <f t="shared" si="2"/>
        <v>26.664046000000003</v>
      </c>
      <c r="L154" s="14">
        <f t="shared" si="2"/>
        <v>2.5730029835928572</v>
      </c>
      <c r="M154" s="14">
        <f t="shared" si="2"/>
        <v>134.28422499999996</v>
      </c>
      <c r="N154" s="14">
        <f t="shared" si="2"/>
        <v>41.560922199999993</v>
      </c>
      <c r="O154" s="14">
        <f t="shared" si="2"/>
        <v>1.0380860999999999</v>
      </c>
      <c r="P154" s="14">
        <f t="shared" si="2"/>
        <v>0.74786129999999995</v>
      </c>
      <c r="Q154" s="14">
        <f t="shared" si="2"/>
        <v>11.2925664</v>
      </c>
      <c r="R154" s="14">
        <f t="shared" si="2"/>
        <v>10.696556299999997</v>
      </c>
      <c r="S154" s="14">
        <f t="shared" si="2"/>
        <v>5.9506004999999993</v>
      </c>
      <c r="T154" s="14">
        <f t="shared" si="2"/>
        <v>6.5404066249999975</v>
      </c>
      <c r="U154" s="14">
        <f t="shared" si="2"/>
        <v>1.8339600000000001E-2</v>
      </c>
      <c r="V154" s="14">
        <f t="shared" si="2"/>
        <v>61.968433838000003</v>
      </c>
      <c r="W154" s="14">
        <f t="shared" si="2"/>
        <v>3.6656500000000003</v>
      </c>
      <c r="X154" s="14">
        <f t="shared" si="2"/>
        <v>2.0898311510000003</v>
      </c>
      <c r="Y154" s="14">
        <f t="shared" si="2"/>
        <v>2.2095606120000002</v>
      </c>
      <c r="Z154" s="14">
        <f t="shared" si="2"/>
        <v>1.2739423729999997</v>
      </c>
      <c r="AA154" s="14">
        <f t="shared" si="2"/>
        <v>1.5662191859999999</v>
      </c>
      <c r="AB154" s="14">
        <f t="shared" si="2"/>
        <v>7.1395543219999995</v>
      </c>
      <c r="AC154" s="14">
        <f t="shared" si="2"/>
        <v>0.33546799999999993</v>
      </c>
      <c r="AD154" s="14">
        <f t="shared" si="2"/>
        <v>3.9395889999999998</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0.50345200000000001</v>
      </c>
      <c r="F157" s="158">
        <v>1.9665999999999999E-2</v>
      </c>
      <c r="G157" s="158">
        <v>3.9331999999999999E-2</v>
      </c>
      <c r="H157" s="158" t="s">
        <v>431</v>
      </c>
      <c r="I157" s="158">
        <v>7.8659999999999997E-3</v>
      </c>
      <c r="J157" s="158">
        <v>7.8659999999999997E-3</v>
      </c>
      <c r="K157" s="158">
        <v>7.8659999999999997E-3</v>
      </c>
      <c r="L157" s="158">
        <v>3.7759999999999998E-3</v>
      </c>
      <c r="M157" s="158">
        <v>4.3264999999999998E-2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1691.283482</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9.8340000000000007E-3</v>
      </c>
      <c r="F158" s="158">
        <v>9.5000000000000005E-5</v>
      </c>
      <c r="G158" s="158">
        <v>9.5500000000000001E-4</v>
      </c>
      <c r="H158" s="158" t="s">
        <v>431</v>
      </c>
      <c r="I158" s="158">
        <v>1.9100000000000001E-4</v>
      </c>
      <c r="J158" s="158">
        <v>1.9100000000000001E-4</v>
      </c>
      <c r="K158" s="158">
        <v>1.9100000000000001E-4</v>
      </c>
      <c r="L158" s="158">
        <v>9.2E-5</v>
      </c>
      <c r="M158" s="158">
        <v>1.9090000000000001E-3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41.053046000000002</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73">
        <v>32.974586000000002</v>
      </c>
      <c r="F159" s="158">
        <v>1.1819569999999999</v>
      </c>
      <c r="G159" s="158">
        <v>11.840000000000002</v>
      </c>
      <c r="H159" s="158" t="s">
        <v>431</v>
      </c>
      <c r="I159" s="158">
        <v>2.2440709999999999</v>
      </c>
      <c r="J159" s="158">
        <v>2.4551319999999999</v>
      </c>
      <c r="K159" s="158">
        <v>2.4551319999999999</v>
      </c>
      <c r="L159" s="158">
        <v>0.28058699999999998</v>
      </c>
      <c r="M159" s="158">
        <v>3.1967999999999996</v>
      </c>
      <c r="N159" s="158">
        <v>7.5759999999999994E-2</v>
      </c>
      <c r="O159" s="158">
        <v>8.2399999999999991E-3</v>
      </c>
      <c r="P159" s="158">
        <v>9.0399999999999994E-3</v>
      </c>
      <c r="Q159" s="158">
        <v>0.26816000000000001</v>
      </c>
      <c r="R159" s="158">
        <v>0.28423999999999999</v>
      </c>
      <c r="S159" s="158">
        <v>0.5252</v>
      </c>
      <c r="T159" s="158">
        <v>12.583999999999998</v>
      </c>
      <c r="U159" s="158">
        <v>8.6319999999999994E-2</v>
      </c>
      <c r="V159" s="158">
        <v>0.51839999999999997</v>
      </c>
      <c r="W159" s="158">
        <v>0.18943999999999997</v>
      </c>
      <c r="X159" s="158" t="s">
        <v>431</v>
      </c>
      <c r="Y159" s="158" t="s">
        <v>431</v>
      </c>
      <c r="Z159" s="158" t="s">
        <v>431</v>
      </c>
      <c r="AA159" s="158" t="s">
        <v>431</v>
      </c>
      <c r="AB159" s="158" t="s">
        <v>431</v>
      </c>
      <c r="AC159" s="158">
        <v>5.808E-2</v>
      </c>
      <c r="AD159" s="158">
        <v>0.22496000000000002</v>
      </c>
      <c r="AE159" s="63"/>
      <c r="AF159" s="109">
        <v>17482</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7.8499999999999993E-3</v>
      </c>
      <c r="F163" s="159">
        <v>2.3550000000000001E-2</v>
      </c>
      <c r="G163" s="159">
        <v>1.57E-3</v>
      </c>
      <c r="H163" s="159">
        <v>1.57E-3</v>
      </c>
      <c r="I163" s="159">
        <v>0.118516</v>
      </c>
      <c r="J163" s="159">
        <v>0.14485200000000001</v>
      </c>
      <c r="K163" s="159">
        <v>0.22386300000000001</v>
      </c>
      <c r="L163" s="159">
        <v>1.0666E-2</v>
      </c>
      <c r="M163" s="159">
        <v>0.23549999999999999</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78.5</v>
      </c>
      <c r="AL163" s="59" t="s">
        <v>344</v>
      </c>
    </row>
    <row r="164" spans="1:38" s="2" customFormat="1" ht="26.25" customHeight="1" thickBot="1" x14ac:dyDescent="0.25">
      <c r="A164" s="59" t="s">
        <v>339</v>
      </c>
      <c r="B164" s="59" t="s">
        <v>345</v>
      </c>
      <c r="C164" s="112" t="s">
        <v>346</v>
      </c>
      <c r="D164" s="113"/>
      <c r="E164" s="159" t="s">
        <v>430</v>
      </c>
      <c r="F164" s="159">
        <v>38.541199999999996</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E65" activePane="bottomRight" state="frozen"/>
      <selection pane="topRight" activeCell="E1" sqref="E1"/>
      <selection pane="bottomLeft" activeCell="A14" sqref="A14"/>
      <selection pane="bottomRight" activeCell="AF51" sqref="AF51:AJ51"/>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2012</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2012</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12.529617</v>
      </c>
      <c r="F14" s="143">
        <v>0.42392099999999999</v>
      </c>
      <c r="G14" s="143">
        <v>35.841456999999998</v>
      </c>
      <c r="H14" s="143">
        <v>0.118618</v>
      </c>
      <c r="I14" s="143">
        <v>3.1308214229607403</v>
      </c>
      <c r="J14" s="143">
        <v>5.917886390023428</v>
      </c>
      <c r="K14" s="143">
        <v>8.4428644285714292</v>
      </c>
      <c r="L14" s="143">
        <v>0.33221487930513627</v>
      </c>
      <c r="M14" s="143">
        <v>5.1241390000000004</v>
      </c>
      <c r="N14" s="143">
        <v>31.820875000000001</v>
      </c>
      <c r="O14" s="143">
        <v>0.53243300000000005</v>
      </c>
      <c r="P14" s="143">
        <v>0.53253399999999995</v>
      </c>
      <c r="Q14" s="143">
        <v>9.5070350000000001</v>
      </c>
      <c r="R14" s="143">
        <v>8.4695280000000004</v>
      </c>
      <c r="S14" s="143">
        <v>2.1280230000000002</v>
      </c>
      <c r="T14" s="143">
        <v>5.3597010000000003</v>
      </c>
      <c r="U14" s="143">
        <v>1.1E-4</v>
      </c>
      <c r="V14" s="143">
        <v>43.57714</v>
      </c>
      <c r="W14" s="143">
        <v>1.6988989999999999</v>
      </c>
      <c r="X14" s="143">
        <v>0.68593000000000004</v>
      </c>
      <c r="Y14" s="143">
        <v>0.91507700000000003</v>
      </c>
      <c r="Z14" s="143">
        <v>0.35498299999999999</v>
      </c>
      <c r="AA14" s="143">
        <v>0.34052500000000002</v>
      </c>
      <c r="AB14" s="143">
        <v>2.2965149999999999</v>
      </c>
      <c r="AC14" s="143">
        <v>5.9379000000000001E-2</v>
      </c>
      <c r="AD14" s="143">
        <v>2.487419</v>
      </c>
      <c r="AE14" s="60"/>
      <c r="AF14" s="143">
        <v>3055.7424259999998</v>
      </c>
      <c r="AG14" s="72">
        <v>114148.33</v>
      </c>
      <c r="AH14" s="143">
        <v>10043.455470000001</v>
      </c>
      <c r="AI14" s="72">
        <v>14189.72</v>
      </c>
      <c r="AJ14" s="72">
        <v>3.2109999999999993E-2</v>
      </c>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0.24990000000000001</v>
      </c>
      <c r="F16" s="143">
        <v>0.78425199999999995</v>
      </c>
      <c r="G16" s="143">
        <v>1.155724</v>
      </c>
      <c r="H16" s="143">
        <v>8.6499999999999999E-4</v>
      </c>
      <c r="I16" s="143">
        <v>0.217642</v>
      </c>
      <c r="J16" s="143">
        <v>0.45866699999999999</v>
      </c>
      <c r="K16" s="143">
        <v>0.61565199999999998</v>
      </c>
      <c r="L16" s="143">
        <v>3.444E-3</v>
      </c>
      <c r="M16" s="143">
        <v>24.880713</v>
      </c>
      <c r="N16" s="143">
        <v>5.5554000000000003E-3</v>
      </c>
      <c r="O16" s="143">
        <v>6.221E-4</v>
      </c>
      <c r="P16" s="143">
        <v>5.0379999999999999E-4</v>
      </c>
      <c r="Q16" s="143">
        <v>3.4015E-3</v>
      </c>
      <c r="R16" s="143">
        <v>4.4532E-3</v>
      </c>
      <c r="S16" s="143">
        <v>3.094E-3</v>
      </c>
      <c r="T16" s="143">
        <v>2.9201000000000001E-3</v>
      </c>
      <c r="U16" s="143">
        <v>2.6000000000000001E-6</v>
      </c>
      <c r="V16" s="143">
        <v>3.3179399999999998E-2</v>
      </c>
      <c r="W16" s="143">
        <v>8.463E-3</v>
      </c>
      <c r="X16" s="143">
        <v>1.7741E-3</v>
      </c>
      <c r="Y16" s="143">
        <v>2.2912000000000002E-3</v>
      </c>
      <c r="Z16" s="143">
        <v>1.0532E-3</v>
      </c>
      <c r="AA16" s="143">
        <v>8.3219999999999995E-4</v>
      </c>
      <c r="AB16" s="143">
        <v>5.9506999999999997E-3</v>
      </c>
      <c r="AC16" s="143">
        <v>1.2899999999999999E-4</v>
      </c>
      <c r="AD16" s="143">
        <v>1.384E-2</v>
      </c>
      <c r="AE16" s="60"/>
      <c r="AF16" s="143">
        <v>110.9056011</v>
      </c>
      <c r="AG16" s="72">
        <v>892.90800000000002</v>
      </c>
      <c r="AH16" s="143">
        <v>237.72776223</v>
      </c>
      <c r="AI16" s="143">
        <v>20.325500000000002</v>
      </c>
      <c r="AJ16" s="143" t="s">
        <v>432</v>
      </c>
      <c r="AK16" s="143"/>
      <c r="AL16" s="49" t="s">
        <v>49</v>
      </c>
    </row>
    <row r="17" spans="1:38" s="2" customFormat="1" ht="26.25" customHeight="1" thickBot="1" x14ac:dyDescent="0.25">
      <c r="A17" s="70" t="s">
        <v>53</v>
      </c>
      <c r="B17" s="70" t="s">
        <v>58</v>
      </c>
      <c r="C17" s="71" t="s">
        <v>59</v>
      </c>
      <c r="D17" s="72"/>
      <c r="E17" s="143">
        <v>1.163E-3</v>
      </c>
      <c r="F17" s="143">
        <v>1.7699999999999999E-4</v>
      </c>
      <c r="G17" s="143">
        <v>2.9949999999999998E-3</v>
      </c>
      <c r="H17" s="143" t="s">
        <v>433</v>
      </c>
      <c r="I17" s="143">
        <v>2.1770000000000001E-3</v>
      </c>
      <c r="J17" s="143">
        <v>4.1359999999999999E-3</v>
      </c>
      <c r="K17" s="143">
        <v>4.7159999999999997E-3</v>
      </c>
      <c r="L17" s="143">
        <v>1.3899999999999999E-4</v>
      </c>
      <c r="M17" s="143">
        <v>6.9514999999999993E-2</v>
      </c>
      <c r="N17" s="143">
        <v>1.8890000000000001E-3</v>
      </c>
      <c r="O17" s="143">
        <v>1.92E-4</v>
      </c>
      <c r="P17" s="143">
        <v>4.6999999999999997E-5</v>
      </c>
      <c r="Q17" s="143">
        <v>5.3499999999999999E-4</v>
      </c>
      <c r="R17" s="143">
        <v>1.374E-3</v>
      </c>
      <c r="S17" s="143">
        <v>4.9700000000000005E-4</v>
      </c>
      <c r="T17" s="143">
        <v>1.3339999999999999E-3</v>
      </c>
      <c r="U17" s="143" t="s">
        <v>431</v>
      </c>
      <c r="V17" s="143">
        <v>1.37E-4</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c r="AL17" s="49" t="s">
        <v>49</v>
      </c>
    </row>
    <row r="18" spans="1:38" s="2" customFormat="1" ht="26.25" customHeight="1" thickBot="1" x14ac:dyDescent="0.25">
      <c r="A18" s="70" t="s">
        <v>53</v>
      </c>
      <c r="B18" s="70" t="s">
        <v>60</v>
      </c>
      <c r="C18" s="71" t="s">
        <v>61</v>
      </c>
      <c r="D18" s="72"/>
      <c r="E18" s="143">
        <v>5.4609999999999997E-3</v>
      </c>
      <c r="F18" s="143">
        <v>5.8200000000000005E-4</v>
      </c>
      <c r="G18" s="143">
        <v>3.7088999999999997E-2</v>
      </c>
      <c r="H18" s="143" t="s">
        <v>433</v>
      </c>
      <c r="I18" s="143">
        <v>1.4909999999999999E-3</v>
      </c>
      <c r="J18" s="143">
        <v>1.4909999999999999E-3</v>
      </c>
      <c r="K18" s="143">
        <v>2.3570000000000002E-3</v>
      </c>
      <c r="L18" s="143">
        <v>5.5000000000000003E-4</v>
      </c>
      <c r="M18" s="143">
        <v>8.7679999999999998E-3</v>
      </c>
      <c r="N18" s="143">
        <v>5.9400000000000001E-2</v>
      </c>
      <c r="O18" s="143" t="s">
        <v>432</v>
      </c>
      <c r="P18" s="143" t="s">
        <v>432</v>
      </c>
      <c r="Q18" s="143">
        <v>1.08E-4</v>
      </c>
      <c r="R18" s="143" t="s">
        <v>432</v>
      </c>
      <c r="S18" s="143">
        <v>6.3999999999999997E-5</v>
      </c>
      <c r="T18" s="143" t="s">
        <v>432</v>
      </c>
      <c r="U18" s="143" t="s">
        <v>431</v>
      </c>
      <c r="V18" s="143" t="s">
        <v>432</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c r="AL18" s="49" t="s">
        <v>49</v>
      </c>
    </row>
    <row r="19" spans="1:38" s="2" customFormat="1" ht="26.25" customHeight="1" thickBot="1" x14ac:dyDescent="0.25">
      <c r="A19" s="70" t="s">
        <v>53</v>
      </c>
      <c r="B19" s="70" t="s">
        <v>62</v>
      </c>
      <c r="C19" s="71" t="s">
        <v>63</v>
      </c>
      <c r="D19" s="72"/>
      <c r="E19" s="143">
        <v>3.3939999999999999E-3</v>
      </c>
      <c r="F19" s="143">
        <v>1.47E-4</v>
      </c>
      <c r="G19" s="143">
        <v>8.6200000000000003E-4</v>
      </c>
      <c r="H19" s="143" t="s">
        <v>433</v>
      </c>
      <c r="I19" s="143">
        <v>6.3599999999999996E-4</v>
      </c>
      <c r="J19" s="143">
        <v>7.9199999999999995E-4</v>
      </c>
      <c r="K19" s="143">
        <v>9.8200000000000002E-4</v>
      </c>
      <c r="L19" s="143">
        <v>2.6800000000000001E-4</v>
      </c>
      <c r="M19" s="143">
        <v>3.3540000000000002E-3</v>
      </c>
      <c r="N19" s="143">
        <v>1.2999999999999999E-4</v>
      </c>
      <c r="O19" s="143" t="s">
        <v>432</v>
      </c>
      <c r="P19" s="143" t="s">
        <v>432</v>
      </c>
      <c r="Q19" s="143">
        <v>7.2999999999999999E-5</v>
      </c>
      <c r="R19" s="143">
        <v>2.0999999999999999E-5</v>
      </c>
      <c r="S19" s="143">
        <v>1.12E-4</v>
      </c>
      <c r="T19" s="143">
        <v>4.1999999999999998E-5</v>
      </c>
      <c r="U19" s="143" t="s">
        <v>431</v>
      </c>
      <c r="V19" s="143">
        <v>2.8299999999999999E-4</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c r="AL19" s="49" t="s">
        <v>49</v>
      </c>
    </row>
    <row r="20" spans="1:38" s="2" customFormat="1" ht="26.25" customHeight="1" thickBot="1" x14ac:dyDescent="0.25">
      <c r="A20" s="70" t="s">
        <v>53</v>
      </c>
      <c r="B20" s="70" t="s">
        <v>64</v>
      </c>
      <c r="C20" s="71" t="s">
        <v>65</v>
      </c>
      <c r="D20" s="72"/>
      <c r="E20" s="143">
        <v>0.116857</v>
      </c>
      <c r="F20" s="143">
        <v>1.4017999999999999E-2</v>
      </c>
      <c r="G20" s="143">
        <v>5.3483999999999997E-2</v>
      </c>
      <c r="H20" s="143" t="s">
        <v>433</v>
      </c>
      <c r="I20" s="143">
        <v>0.124683</v>
      </c>
      <c r="J20" s="143">
        <v>0.130523</v>
      </c>
      <c r="K20" s="143">
        <v>0.13569899999999999</v>
      </c>
      <c r="L20" s="143">
        <v>1.6718E-2</v>
      </c>
      <c r="M20" s="143">
        <v>0.165517</v>
      </c>
      <c r="N20" s="143">
        <v>2.2641999999999999E-2</v>
      </c>
      <c r="O20" s="143">
        <v>5.6300000000000002E-4</v>
      </c>
      <c r="P20" s="143">
        <v>5.7000000000000003E-5</v>
      </c>
      <c r="Q20" s="143">
        <v>1.93E-4</v>
      </c>
      <c r="R20" s="143">
        <v>3.9659999999999999E-3</v>
      </c>
      <c r="S20" s="143">
        <v>7.1000000000000002E-4</v>
      </c>
      <c r="T20" s="143">
        <v>3.4299999999999999E-3</v>
      </c>
      <c r="U20" s="143" t="s">
        <v>431</v>
      </c>
      <c r="V20" s="143">
        <v>5.6349999999999997E-2</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c r="AL20" s="49" t="s">
        <v>49</v>
      </c>
    </row>
    <row r="21" spans="1:38" s="2" customFormat="1" ht="26.25" customHeight="1" thickBot="1" x14ac:dyDescent="0.25">
      <c r="A21" s="70" t="s">
        <v>53</v>
      </c>
      <c r="B21" s="70" t="s">
        <v>66</v>
      </c>
      <c r="C21" s="71" t="s">
        <v>67</v>
      </c>
      <c r="D21" s="72"/>
      <c r="E21" s="143">
        <v>0.131829</v>
      </c>
      <c r="F21" s="143">
        <v>1.9761999999999998E-2</v>
      </c>
      <c r="G21" s="143">
        <v>0.128112</v>
      </c>
      <c r="H21" s="143">
        <v>3.4999999999999997E-5</v>
      </c>
      <c r="I21" s="143">
        <v>3.3807999999999998E-2</v>
      </c>
      <c r="J21" s="143">
        <v>4.4517000000000001E-2</v>
      </c>
      <c r="K21" s="143">
        <v>0.10409</v>
      </c>
      <c r="L21" s="143">
        <v>1.6820999999999999E-2</v>
      </c>
      <c r="M21" s="143">
        <v>0.16650400000000001</v>
      </c>
      <c r="N21" s="143">
        <v>2.7685999999999999E-2</v>
      </c>
      <c r="O21" s="143">
        <v>5.8900000000000001E-4</v>
      </c>
      <c r="P21" s="143">
        <v>2.8499999999999999E-4</v>
      </c>
      <c r="Q21" s="143">
        <v>1.3302E-2</v>
      </c>
      <c r="R21" s="143">
        <v>5.6340000000000001E-3</v>
      </c>
      <c r="S21" s="143">
        <v>8.6890000000000005E-3</v>
      </c>
      <c r="T21" s="143">
        <v>2.154E-2</v>
      </c>
      <c r="U21" s="143" t="s">
        <v>431</v>
      </c>
      <c r="V21" s="143">
        <v>9.8258999999999999E-2</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c r="AL21" s="49" t="s">
        <v>49</v>
      </c>
    </row>
    <row r="22" spans="1:38" s="2" customFormat="1" ht="26.25" customHeight="1" thickBot="1" x14ac:dyDescent="0.25">
      <c r="A22" s="70" t="s">
        <v>53</v>
      </c>
      <c r="B22" s="74" t="s">
        <v>68</v>
      </c>
      <c r="C22" s="71" t="s">
        <v>69</v>
      </c>
      <c r="D22" s="72"/>
      <c r="E22" s="143">
        <v>1.0383599999999999</v>
      </c>
      <c r="F22" s="143">
        <v>2.4126999999999999E-2</v>
      </c>
      <c r="G22" s="143">
        <v>1.048414</v>
      </c>
      <c r="H22" s="143" t="s">
        <v>433</v>
      </c>
      <c r="I22" s="183">
        <v>3.5253E-2</v>
      </c>
      <c r="J22" s="183">
        <v>4.4885000000000001E-2</v>
      </c>
      <c r="K22" s="183">
        <v>0.15304899999999999</v>
      </c>
      <c r="L22" s="183">
        <v>8.2544999999999997E-3</v>
      </c>
      <c r="M22" s="143">
        <v>1.2141029999999999</v>
      </c>
      <c r="N22" s="143">
        <v>3.1921999999999999E-2</v>
      </c>
      <c r="O22" s="143">
        <v>2.7290000000000001E-3</v>
      </c>
      <c r="P22" s="143">
        <v>2.5000000000000001E-5</v>
      </c>
      <c r="Q22" s="143">
        <v>9.9850000000000008E-3</v>
      </c>
      <c r="R22" s="143">
        <v>1.1472E-2</v>
      </c>
      <c r="S22" s="143">
        <v>1.3982E-2</v>
      </c>
      <c r="T22" s="143">
        <v>1.6546999999999999E-2</v>
      </c>
      <c r="U22" s="143" t="s">
        <v>431</v>
      </c>
      <c r="V22" s="143">
        <v>5.2429999999999997E-2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c r="AL22" s="49" t="s">
        <v>49</v>
      </c>
    </row>
    <row r="23" spans="1:38" s="2" customFormat="1" ht="26.25" customHeight="1" thickBot="1" x14ac:dyDescent="0.25">
      <c r="A23" s="70" t="s">
        <v>70</v>
      </c>
      <c r="B23" s="74" t="s">
        <v>393</v>
      </c>
      <c r="C23" s="71" t="s">
        <v>389</v>
      </c>
      <c r="D23" s="117"/>
      <c r="E23" s="143">
        <v>0.8881</v>
      </c>
      <c r="F23" s="143">
        <v>0.110072</v>
      </c>
      <c r="G23" s="143">
        <v>5.5999999999999995E-4</v>
      </c>
      <c r="H23" s="143">
        <v>2.1999999999999998E-4</v>
      </c>
      <c r="I23" s="143">
        <v>5.6965000000000002E-2</v>
      </c>
      <c r="J23" s="143">
        <v>5.6965000000000002E-2</v>
      </c>
      <c r="K23" s="143">
        <v>5.6965000000000002E-2</v>
      </c>
      <c r="L23" s="143">
        <v>3.5270000000000003E-2</v>
      </c>
      <c r="M23" s="143">
        <v>1.061266</v>
      </c>
      <c r="N23" s="143">
        <v>5.025E-3</v>
      </c>
      <c r="O23" s="143">
        <v>2.7999999999999998E-4</v>
      </c>
      <c r="P23" s="143" t="s">
        <v>431</v>
      </c>
      <c r="Q23" s="143" t="s">
        <v>431</v>
      </c>
      <c r="R23" s="143">
        <v>1.4E-3</v>
      </c>
      <c r="S23" s="143">
        <v>4.7600000000000003E-2</v>
      </c>
      <c r="T23" s="143">
        <v>1.9599999999999999E-3</v>
      </c>
      <c r="U23" s="143">
        <v>2.7999999999999998E-4</v>
      </c>
      <c r="V23" s="143">
        <v>2.8000000000000001E-2</v>
      </c>
      <c r="W23" s="143" t="s">
        <v>431</v>
      </c>
      <c r="X23" s="143">
        <v>8.4999999999999995E-4</v>
      </c>
      <c r="Y23" s="143">
        <v>1.39E-3</v>
      </c>
      <c r="Z23" s="143" t="s">
        <v>431</v>
      </c>
      <c r="AA23" s="143" t="s">
        <v>431</v>
      </c>
      <c r="AB23" s="143">
        <v>2.2399999999999998E-3</v>
      </c>
      <c r="AC23" s="143" t="s">
        <v>432</v>
      </c>
      <c r="AD23" s="143" t="s">
        <v>432</v>
      </c>
      <c r="AE23" s="60"/>
      <c r="AF23" s="143">
        <v>1167</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0.57345999999999997</v>
      </c>
      <c r="F24" s="143">
        <v>0.378384</v>
      </c>
      <c r="G24" s="143">
        <v>3.8263379999999998</v>
      </c>
      <c r="H24" s="143">
        <v>0.12922600000000001</v>
      </c>
      <c r="I24" s="143">
        <v>1.026926</v>
      </c>
      <c r="J24" s="143">
        <v>1.0999190000000001</v>
      </c>
      <c r="K24" s="143">
        <v>1.3648400000000001</v>
      </c>
      <c r="L24" s="143">
        <v>0.28073999999999999</v>
      </c>
      <c r="M24" s="143">
        <v>3.7063380000000001</v>
      </c>
      <c r="N24" s="143">
        <v>0.32339590000000001</v>
      </c>
      <c r="O24" s="143">
        <v>1.1180300000000001E-2</v>
      </c>
      <c r="P24" s="143">
        <v>3.1432000000000001E-3</v>
      </c>
      <c r="Q24" s="143">
        <v>3.8825100000000001E-2</v>
      </c>
      <c r="R24" s="143">
        <v>7.9774499999999998E-2</v>
      </c>
      <c r="S24" s="143">
        <v>2.8690299999999998E-2</v>
      </c>
      <c r="T24" s="143">
        <v>8.7579299999999999E-2</v>
      </c>
      <c r="U24" s="143">
        <v>1.406E-4</v>
      </c>
      <c r="V24" s="143">
        <v>0.28148790000000001</v>
      </c>
      <c r="W24" s="143">
        <v>0.21577499999999999</v>
      </c>
      <c r="X24" s="143">
        <v>0.23556260000000001</v>
      </c>
      <c r="Y24" s="143">
        <v>0.31946190000000002</v>
      </c>
      <c r="Z24" s="143">
        <v>0.12230190000000001</v>
      </c>
      <c r="AA24" s="143">
        <v>0.1160099</v>
      </c>
      <c r="AB24" s="143">
        <v>0.79333620000000005</v>
      </c>
      <c r="AC24" s="143">
        <v>7.9648999999999998E-2</v>
      </c>
      <c r="AD24" s="143">
        <v>0.75306700000000004</v>
      </c>
      <c r="AE24" s="60"/>
      <c r="AF24" s="72">
        <v>1863.57</v>
      </c>
      <c r="AG24" s="72">
        <v>3293.42</v>
      </c>
      <c r="AH24" s="143">
        <v>4600.9709999999995</v>
      </c>
      <c r="AI24" s="72">
        <v>4580.96</v>
      </c>
      <c r="AJ24" s="72">
        <v>1073.78</v>
      </c>
      <c r="AK24" s="143"/>
      <c r="AL24" s="49" t="s">
        <v>49</v>
      </c>
    </row>
    <row r="25" spans="1:38" s="2" customFormat="1" ht="26.25" customHeight="1" thickBot="1" x14ac:dyDescent="0.25">
      <c r="A25" s="70" t="s">
        <v>73</v>
      </c>
      <c r="B25" s="74" t="s">
        <v>74</v>
      </c>
      <c r="C25" s="76" t="s">
        <v>75</v>
      </c>
      <c r="D25" s="72"/>
      <c r="E25" s="143">
        <v>8.0657999999999994E-2</v>
      </c>
      <c r="F25" s="143">
        <v>1.0696000000000001E-2</v>
      </c>
      <c r="G25" s="143">
        <v>7.2420000000000002E-3</v>
      </c>
      <c r="H25" s="143" t="s">
        <v>431</v>
      </c>
      <c r="I25" s="143">
        <v>4.4099999999999999E-4</v>
      </c>
      <c r="J25" s="143">
        <v>4.4099999999999999E-4</v>
      </c>
      <c r="K25" s="143">
        <v>4.4099999999999999E-4</v>
      </c>
      <c r="L25" s="143">
        <v>2.1100000000000001E-4</v>
      </c>
      <c r="M25" s="143">
        <v>0.12464</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345.97258199999999</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1.9789999999999999E-3</v>
      </c>
      <c r="F26" s="143">
        <v>4.0540000000000003E-3</v>
      </c>
      <c r="G26" s="143">
        <v>2.7500000000000002E-4</v>
      </c>
      <c r="H26" s="143" t="s">
        <v>431</v>
      </c>
      <c r="I26" s="143">
        <v>2.5000000000000001E-5</v>
      </c>
      <c r="J26" s="143">
        <v>2.5000000000000001E-5</v>
      </c>
      <c r="K26" s="143">
        <v>2.5000000000000001E-5</v>
      </c>
      <c r="L26" s="143">
        <v>1.1E-5</v>
      </c>
      <c r="M26" s="143">
        <v>5.3615999999999997E-2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15.496598000000001</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3.2439559999999998</v>
      </c>
      <c r="F27" s="183">
        <v>1.68058</v>
      </c>
      <c r="G27" s="143">
        <v>5.522E-3</v>
      </c>
      <c r="H27" s="183">
        <v>0.173287</v>
      </c>
      <c r="I27" s="143">
        <v>0.17166400000000001</v>
      </c>
      <c r="J27" s="143">
        <v>0.17166400000000001</v>
      </c>
      <c r="K27" s="143">
        <v>0.17166400000000001</v>
      </c>
      <c r="L27" s="143">
        <v>0.12860099999999999</v>
      </c>
      <c r="M27" s="183">
        <v>15.538014</v>
      </c>
      <c r="N27" s="183">
        <v>3.1290999999999999E-2</v>
      </c>
      <c r="O27" s="143">
        <v>4.3800000000000002E-3</v>
      </c>
      <c r="P27" s="143">
        <v>2.9949999999999998E-3</v>
      </c>
      <c r="Q27" s="143">
        <v>8.7999999999999998E-5</v>
      </c>
      <c r="R27" s="143">
        <v>2.1219999999999999E-2</v>
      </c>
      <c r="S27" s="183">
        <v>0.73984799999999995</v>
      </c>
      <c r="T27" s="183">
        <v>3.0814999999999999E-2</v>
      </c>
      <c r="U27" s="143">
        <v>4.3699999999999998E-3</v>
      </c>
      <c r="V27" s="183">
        <v>0.43789600000000001</v>
      </c>
      <c r="W27" s="183">
        <v>0.22700699999999999</v>
      </c>
      <c r="X27" s="143">
        <v>6.4349999999999997E-3</v>
      </c>
      <c r="Y27" s="143">
        <v>7.3239999999999998E-3</v>
      </c>
      <c r="Z27" s="143">
        <v>5.5490000000000001E-3</v>
      </c>
      <c r="AA27" s="143">
        <v>6.4790000000000004E-3</v>
      </c>
      <c r="AB27" s="143">
        <v>2.5786999999999997E-2</v>
      </c>
      <c r="AC27" s="143">
        <v>2.2000000000000001E-4</v>
      </c>
      <c r="AD27" s="143">
        <v>4.1999999999999998E-5</v>
      </c>
      <c r="AE27" s="60"/>
      <c r="AF27" s="184">
        <v>17848.373415999999</v>
      </c>
      <c r="AG27" s="143" t="s">
        <v>432</v>
      </c>
      <c r="AH27" s="143" t="s">
        <v>431</v>
      </c>
      <c r="AI27" s="184">
        <v>144.700616</v>
      </c>
      <c r="AJ27" s="143" t="s">
        <v>432</v>
      </c>
      <c r="AK27" s="143" t="s">
        <v>432</v>
      </c>
      <c r="AL27" s="49" t="s">
        <v>49</v>
      </c>
    </row>
    <row r="28" spans="1:38" s="2" customFormat="1" ht="26.25" customHeight="1" thickBot="1" x14ac:dyDescent="0.25">
      <c r="A28" s="70" t="s">
        <v>78</v>
      </c>
      <c r="B28" s="70" t="s">
        <v>81</v>
      </c>
      <c r="C28" s="71" t="s">
        <v>82</v>
      </c>
      <c r="D28" s="72"/>
      <c r="E28" s="183">
        <v>0.78534499999999996</v>
      </c>
      <c r="F28" s="183">
        <v>9.3780000000000002E-2</v>
      </c>
      <c r="G28" s="143">
        <v>9.1100000000000003E-4</v>
      </c>
      <c r="H28" s="143">
        <v>4.4330000000000003E-3</v>
      </c>
      <c r="I28" s="143">
        <v>5.0999999999999997E-2</v>
      </c>
      <c r="J28" s="143">
        <v>5.0999999999999997E-2</v>
      </c>
      <c r="K28" s="143">
        <v>5.0999999999999997E-2</v>
      </c>
      <c r="L28" s="143">
        <v>3.9323999999999998E-2</v>
      </c>
      <c r="M28" s="183">
        <v>0.88263499999999995</v>
      </c>
      <c r="N28" s="183">
        <v>1.305E-3</v>
      </c>
      <c r="O28" s="143">
        <v>5.5599999999999996E-4</v>
      </c>
      <c r="P28" s="143">
        <v>3.7800000000000003E-4</v>
      </c>
      <c r="Q28" s="143">
        <v>7.9999999999999996E-6</v>
      </c>
      <c r="R28" s="143">
        <v>2.8530000000000001E-3</v>
      </c>
      <c r="S28" s="183">
        <v>9.4394000000000006E-2</v>
      </c>
      <c r="T28" s="143">
        <v>3.888E-3</v>
      </c>
      <c r="U28" s="143">
        <v>5.5599999999999996E-4</v>
      </c>
      <c r="V28" s="143">
        <v>5.5731000000000003E-2</v>
      </c>
      <c r="W28" s="143">
        <v>3.9334000000000001E-2</v>
      </c>
      <c r="X28" s="143">
        <v>1.328E-3</v>
      </c>
      <c r="Y28" s="143">
        <v>1.49E-3</v>
      </c>
      <c r="Z28" s="143">
        <v>1.165E-3</v>
      </c>
      <c r="AA28" s="143">
        <v>1.248E-3</v>
      </c>
      <c r="AB28" s="143">
        <v>5.2310000000000004E-3</v>
      </c>
      <c r="AC28" s="143">
        <v>3.8000000000000002E-5</v>
      </c>
      <c r="AD28" s="143">
        <v>7.9999999999999996E-6</v>
      </c>
      <c r="AE28" s="60"/>
      <c r="AF28" s="184">
        <v>2769.299528</v>
      </c>
      <c r="AG28" s="143" t="s">
        <v>432</v>
      </c>
      <c r="AH28" s="143" t="s">
        <v>431</v>
      </c>
      <c r="AI28" s="184">
        <v>5.9186360000000002</v>
      </c>
      <c r="AJ28" s="143" t="s">
        <v>432</v>
      </c>
      <c r="AK28" s="143" t="s">
        <v>432</v>
      </c>
      <c r="AL28" s="49" t="s">
        <v>49</v>
      </c>
    </row>
    <row r="29" spans="1:38" s="2" customFormat="1" ht="26.25" customHeight="1" thickBot="1" x14ac:dyDescent="0.25">
      <c r="A29" s="70" t="s">
        <v>78</v>
      </c>
      <c r="B29" s="70" t="s">
        <v>83</v>
      </c>
      <c r="C29" s="71" t="s">
        <v>84</v>
      </c>
      <c r="D29" s="72"/>
      <c r="E29" s="183">
        <v>5.4130960000000004</v>
      </c>
      <c r="F29" s="183">
        <v>0.19039300000000001</v>
      </c>
      <c r="G29" s="143">
        <v>3.009E-3</v>
      </c>
      <c r="H29" s="143">
        <v>4.1929999999999997E-3</v>
      </c>
      <c r="I29" s="143">
        <v>0.102357</v>
      </c>
      <c r="J29" s="143">
        <v>0.102357</v>
      </c>
      <c r="K29" s="143">
        <v>0.102357</v>
      </c>
      <c r="L29" s="143">
        <v>6.7697999999999994E-2</v>
      </c>
      <c r="M29" s="183">
        <v>1.2658579999999999</v>
      </c>
      <c r="N29" s="183">
        <v>2.2499999999999999E-4</v>
      </c>
      <c r="O29" s="143">
        <v>7.6300000000000001E-4</v>
      </c>
      <c r="P29" s="143">
        <v>1.1249999999999999E-3</v>
      </c>
      <c r="Q29" s="143">
        <v>2.0999999999999999E-5</v>
      </c>
      <c r="R29" s="143">
        <v>4.9639999999999997E-3</v>
      </c>
      <c r="S29" s="143">
        <v>0.12950500000000001</v>
      </c>
      <c r="T29" s="143">
        <v>5.3030000000000004E-3</v>
      </c>
      <c r="U29" s="143">
        <v>7.6999999999999996E-4</v>
      </c>
      <c r="V29" s="143">
        <v>7.8065999999999997E-2</v>
      </c>
      <c r="W29" s="143">
        <v>5.9744999999999999E-2</v>
      </c>
      <c r="X29" s="143">
        <v>9.2400000000000002E-4</v>
      </c>
      <c r="Y29" s="143">
        <v>5.5979999999999997E-3</v>
      </c>
      <c r="Z29" s="143">
        <v>6.2550000000000001E-3</v>
      </c>
      <c r="AA29" s="143">
        <v>1.438E-3</v>
      </c>
      <c r="AB29" s="72">
        <v>1.4215E-2</v>
      </c>
      <c r="AC29" s="143">
        <v>5.3000000000000001E-5</v>
      </c>
      <c r="AD29" s="143">
        <v>1.1E-5</v>
      </c>
      <c r="AE29" s="60"/>
      <c r="AF29" s="184">
        <v>8962.3167420000009</v>
      </c>
      <c r="AG29" s="143" t="s">
        <v>432</v>
      </c>
      <c r="AH29" s="143" t="s">
        <v>431</v>
      </c>
      <c r="AI29" s="184">
        <v>0.57415099999999997</v>
      </c>
      <c r="AJ29" s="143" t="s">
        <v>432</v>
      </c>
      <c r="AK29" s="143" t="s">
        <v>432</v>
      </c>
      <c r="AL29" s="49" t="s">
        <v>49</v>
      </c>
    </row>
    <row r="30" spans="1:38" s="2" customFormat="1" ht="26.25" customHeight="1" thickBot="1" x14ac:dyDescent="0.25">
      <c r="A30" s="70" t="s">
        <v>78</v>
      </c>
      <c r="B30" s="70" t="s">
        <v>85</v>
      </c>
      <c r="C30" s="71" t="s">
        <v>86</v>
      </c>
      <c r="D30" s="72"/>
      <c r="E30" s="143">
        <v>8.4530000000000004E-3</v>
      </c>
      <c r="F30" s="183">
        <v>4.8637E-2</v>
      </c>
      <c r="G30" s="143">
        <v>1.4E-5</v>
      </c>
      <c r="H30" s="143">
        <v>5.8E-5</v>
      </c>
      <c r="I30" s="183">
        <v>7.2000000000000005E-4</v>
      </c>
      <c r="J30" s="183">
        <v>7.2000000000000005E-4</v>
      </c>
      <c r="K30" s="183">
        <v>7.2000000000000005E-4</v>
      </c>
      <c r="L30" s="183">
        <v>1.1E-4</v>
      </c>
      <c r="M30" s="183">
        <v>0.36316599999999999</v>
      </c>
      <c r="N30" s="183">
        <v>1.5100000000000001E-4</v>
      </c>
      <c r="O30" s="143">
        <v>4.6999999999999997E-5</v>
      </c>
      <c r="P30" s="143">
        <v>1.0000000000000001E-5</v>
      </c>
      <c r="Q30" s="143">
        <v>0</v>
      </c>
      <c r="R30" s="143">
        <v>2.05E-4</v>
      </c>
      <c r="S30" s="183">
        <v>8.0099999999999998E-3</v>
      </c>
      <c r="T30" s="143">
        <v>3.3100000000000002E-4</v>
      </c>
      <c r="U30" s="143">
        <v>4.6999999999999997E-5</v>
      </c>
      <c r="V30" s="143">
        <v>4.6699999999999997E-3</v>
      </c>
      <c r="W30" s="143">
        <v>6.9700000000000003E-4</v>
      </c>
      <c r="X30" s="143">
        <v>1.1E-5</v>
      </c>
      <c r="Y30" s="143">
        <v>1.7E-5</v>
      </c>
      <c r="Z30" s="143">
        <v>6.9999999999999999E-6</v>
      </c>
      <c r="AA30" s="143">
        <v>1.9000000000000001E-5</v>
      </c>
      <c r="AB30" s="143">
        <v>5.3999999999999998E-5</v>
      </c>
      <c r="AC30" s="143">
        <v>9.9999999999999995E-7</v>
      </c>
      <c r="AD30" s="143">
        <v>0</v>
      </c>
      <c r="AE30" s="60"/>
      <c r="AF30" s="184">
        <v>49.890466000000004</v>
      </c>
      <c r="AG30" s="143" t="s">
        <v>432</v>
      </c>
      <c r="AH30" s="143" t="s">
        <v>431</v>
      </c>
      <c r="AI30" s="184">
        <v>0.70859700000000003</v>
      </c>
      <c r="AJ30" s="143" t="s">
        <v>432</v>
      </c>
      <c r="AK30" s="143" t="s">
        <v>432</v>
      </c>
      <c r="AL30" s="49" t="s">
        <v>49</v>
      </c>
    </row>
    <row r="31" spans="1:38" s="2" customFormat="1" ht="26.25" customHeight="1" thickBot="1" x14ac:dyDescent="0.25">
      <c r="A31" s="70" t="s">
        <v>78</v>
      </c>
      <c r="B31" s="70" t="s">
        <v>87</v>
      </c>
      <c r="C31" s="71" t="s">
        <v>88</v>
      </c>
      <c r="D31" s="72"/>
      <c r="E31" s="143" t="s">
        <v>432</v>
      </c>
      <c r="F31" s="143">
        <v>0.52194700000000005</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3">
        <v>9.2322000000000001E-2</v>
      </c>
      <c r="J32" s="183">
        <v>0.172178</v>
      </c>
      <c r="K32" s="183">
        <v>0.22661999999999999</v>
      </c>
      <c r="L32" s="143">
        <v>4.0587999999999999E-2</v>
      </c>
      <c r="M32" s="143" t="s">
        <v>432</v>
      </c>
      <c r="N32" s="183">
        <v>0.23533999999999999</v>
      </c>
      <c r="O32" s="143">
        <v>1.0920000000000001E-3</v>
      </c>
      <c r="P32" s="143">
        <v>9.9999999999999995E-7</v>
      </c>
      <c r="Q32" s="143">
        <v>0</v>
      </c>
      <c r="R32" s="183">
        <v>8.7188000000000002E-2</v>
      </c>
      <c r="S32" s="183">
        <v>1.908887</v>
      </c>
      <c r="T32" s="183">
        <v>1.38E-2</v>
      </c>
      <c r="U32" s="143">
        <v>1.846E-3</v>
      </c>
      <c r="V32" s="183">
        <v>0.73247200000000001</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8531.1322930000006</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3">
        <v>5.1387000000000002E-2</v>
      </c>
      <c r="J33" s="183">
        <v>9.5161999999999997E-2</v>
      </c>
      <c r="K33" s="183">
        <v>0.19032299999999999</v>
      </c>
      <c r="L33" s="143">
        <v>2.0170000000000001E-3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8531.1322930000006</v>
      </c>
      <c r="AL33" s="49" t="s">
        <v>413</v>
      </c>
    </row>
    <row r="34" spans="1:38" s="2" customFormat="1" ht="26.25" customHeight="1" thickBot="1" x14ac:dyDescent="0.25">
      <c r="A34" s="70" t="s">
        <v>70</v>
      </c>
      <c r="B34" s="70" t="s">
        <v>93</v>
      </c>
      <c r="C34" s="71" t="s">
        <v>94</v>
      </c>
      <c r="D34" s="72"/>
      <c r="E34" s="72">
        <v>1.580541</v>
      </c>
      <c r="F34" s="72">
        <v>0.14025799999999999</v>
      </c>
      <c r="G34" s="183">
        <v>6.0300000000000002E-4</v>
      </c>
      <c r="H34" s="72">
        <v>2.1100000000000001E-4</v>
      </c>
      <c r="I34" s="72">
        <v>4.1322999999999999E-2</v>
      </c>
      <c r="J34" s="72">
        <v>4.3435000000000001E-2</v>
      </c>
      <c r="K34" s="72">
        <v>4.5848E-2</v>
      </c>
      <c r="L34" s="143">
        <v>2.6859999999999998E-2</v>
      </c>
      <c r="M34" s="72">
        <v>0.32274399999999998</v>
      </c>
      <c r="N34" s="143" t="s">
        <v>431</v>
      </c>
      <c r="O34" s="72">
        <v>3.0200000000000002E-4</v>
      </c>
      <c r="P34" s="143" t="s">
        <v>431</v>
      </c>
      <c r="Q34" s="143" t="s">
        <v>431</v>
      </c>
      <c r="R34" s="72">
        <v>1.508E-3</v>
      </c>
      <c r="S34" s="72">
        <v>5.1277000000000003E-2</v>
      </c>
      <c r="T34" s="72">
        <v>2.111E-3</v>
      </c>
      <c r="U34" s="72">
        <v>3.0200000000000002E-4</v>
      </c>
      <c r="V34" s="72">
        <v>3.0162999999999999E-2</v>
      </c>
      <c r="W34" s="143" t="s">
        <v>431</v>
      </c>
      <c r="X34" s="72">
        <v>9.0499999999999999E-4</v>
      </c>
      <c r="Y34" s="72">
        <v>1.508E-3</v>
      </c>
      <c r="Z34" s="72">
        <v>1.0380000000000001E-3</v>
      </c>
      <c r="AA34" s="72">
        <v>2.3800000000000001E-4</v>
      </c>
      <c r="AB34" s="72">
        <v>3.689E-3</v>
      </c>
      <c r="AC34" s="143" t="s">
        <v>432</v>
      </c>
      <c r="AD34" s="143" t="s">
        <v>432</v>
      </c>
      <c r="AE34" s="60"/>
      <c r="AF34" s="143">
        <v>1255</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4">
        <v>0.34503499999999998</v>
      </c>
      <c r="F36" s="184">
        <v>1.2307E-2</v>
      </c>
      <c r="G36" s="184">
        <v>8.7910000000000002E-3</v>
      </c>
      <c r="H36" s="184" t="s">
        <v>431</v>
      </c>
      <c r="I36" s="184">
        <v>6.1529999999999996E-3</v>
      </c>
      <c r="J36" s="184">
        <v>6.5929999999999999E-3</v>
      </c>
      <c r="K36" s="184">
        <v>6.5929999999999999E-3</v>
      </c>
      <c r="L36" s="183">
        <v>2.0439999999999998E-3</v>
      </c>
      <c r="M36" s="184">
        <v>3.2525999999999999E-2</v>
      </c>
      <c r="N36" s="143">
        <v>5.71E-4</v>
      </c>
      <c r="O36" s="72">
        <v>4.3999999999999999E-5</v>
      </c>
      <c r="P36" s="143">
        <v>1.3200000000000001E-4</v>
      </c>
      <c r="Q36" s="143">
        <v>1.76E-4</v>
      </c>
      <c r="R36" s="72">
        <v>2.2000000000000001E-4</v>
      </c>
      <c r="S36" s="72">
        <v>3.8679999999999999E-3</v>
      </c>
      <c r="T36" s="72">
        <v>4.3949999999999996E-3</v>
      </c>
      <c r="U36" s="72">
        <v>4.4000000000000002E-4</v>
      </c>
      <c r="V36" s="72">
        <v>5.274E-3</v>
      </c>
      <c r="W36" s="143">
        <v>5.71E-4</v>
      </c>
      <c r="X36" s="183" t="s">
        <v>431</v>
      </c>
      <c r="Y36" s="183" t="s">
        <v>431</v>
      </c>
      <c r="Z36" s="143" t="s">
        <v>431</v>
      </c>
      <c r="AA36" s="143" t="s">
        <v>431</v>
      </c>
      <c r="AB36" s="183" t="s">
        <v>431</v>
      </c>
      <c r="AC36" s="143">
        <v>3.5199999999999999E-4</v>
      </c>
      <c r="AD36" s="143">
        <v>1.6699999999999999E-4</v>
      </c>
      <c r="AE36" s="60"/>
      <c r="AF36" s="72">
        <v>173</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0.35484605300000011</v>
      </c>
      <c r="F39" s="143">
        <v>4.1495434999999983E-2</v>
      </c>
      <c r="G39" s="143">
        <v>0.14595803000000002</v>
      </c>
      <c r="H39" s="143">
        <v>1.3138E-2</v>
      </c>
      <c r="I39" s="143">
        <v>0.245813</v>
      </c>
      <c r="J39" s="143">
        <v>0.283441</v>
      </c>
      <c r="K39" s="143">
        <v>0.43017300000000003</v>
      </c>
      <c r="L39" s="143">
        <v>6.8718000000000001E-2</v>
      </c>
      <c r="M39" s="143">
        <v>0.66167147700000006</v>
      </c>
      <c r="N39" s="143">
        <v>9.0911500000000006E-2</v>
      </c>
      <c r="O39" s="143">
        <v>2.7604999999999999E-3</v>
      </c>
      <c r="P39" s="143">
        <v>9.4760000000000005E-4</v>
      </c>
      <c r="Q39" s="143">
        <v>1.4851899999999999E-2</v>
      </c>
      <c r="R39" s="143">
        <v>2.86679E-2</v>
      </c>
      <c r="S39" s="143">
        <v>1.38383E-2</v>
      </c>
      <c r="T39" s="143">
        <v>4.2131700000000001E-2</v>
      </c>
      <c r="U39" s="143">
        <v>5.1799999999999999E-5</v>
      </c>
      <c r="V39" s="143">
        <v>0.1514258</v>
      </c>
      <c r="W39" s="143">
        <v>2.2192E-2</v>
      </c>
      <c r="X39" s="143">
        <v>2.89711E-2</v>
      </c>
      <c r="Y39" s="143">
        <v>3.76622E-2</v>
      </c>
      <c r="Z39" s="143">
        <v>1.52912E-2</v>
      </c>
      <c r="AA39" s="143">
        <v>1.3936199999999999E-2</v>
      </c>
      <c r="AB39" s="143">
        <v>9.5860699999999993E-2</v>
      </c>
      <c r="AC39" s="143">
        <v>2.745E-3</v>
      </c>
      <c r="AD39" s="143">
        <v>0.123581</v>
      </c>
      <c r="AE39" s="60"/>
      <c r="AF39" s="72">
        <v>528.70399999999995</v>
      </c>
      <c r="AG39" s="143">
        <v>82.747674000000004</v>
      </c>
      <c r="AH39" s="143">
        <v>3795.8975694444439</v>
      </c>
      <c r="AI39" s="72">
        <v>444.41</v>
      </c>
      <c r="AJ39" s="143" t="s">
        <v>432</v>
      </c>
      <c r="AK39" s="143"/>
      <c r="AL39" s="49" t="s">
        <v>49</v>
      </c>
    </row>
    <row r="40" spans="1:38" s="2" customFormat="1" ht="26.25" customHeight="1" thickBot="1" x14ac:dyDescent="0.25">
      <c r="A40" s="70" t="s">
        <v>70</v>
      </c>
      <c r="B40" s="70" t="s">
        <v>105</v>
      </c>
      <c r="C40" s="71" t="s">
        <v>391</v>
      </c>
      <c r="D40" s="72"/>
      <c r="E40" s="143">
        <v>0.201492</v>
      </c>
      <c r="F40" s="143">
        <v>0.14093800000000001</v>
      </c>
      <c r="G40" s="72">
        <v>9.3999999999999994E-5</v>
      </c>
      <c r="H40" s="143">
        <v>5.1E-5</v>
      </c>
      <c r="I40" s="143">
        <v>1.4888E-2</v>
      </c>
      <c r="J40" s="143">
        <v>1.4888E-2</v>
      </c>
      <c r="K40" s="143">
        <v>1.4888E-2</v>
      </c>
      <c r="L40" s="143">
        <v>8.1060000000000004E-3</v>
      </c>
      <c r="M40" s="143">
        <v>0.39444800000000002</v>
      </c>
      <c r="N40" s="143">
        <v>2.6580000000000002E-3</v>
      </c>
      <c r="O40" s="143">
        <v>6.7000000000000002E-5</v>
      </c>
      <c r="P40" s="143" t="s">
        <v>431</v>
      </c>
      <c r="Q40" s="143" t="s">
        <v>431</v>
      </c>
      <c r="R40" s="143">
        <v>3.3300000000000002E-4</v>
      </c>
      <c r="S40" s="143">
        <v>1.1320999999999999E-2</v>
      </c>
      <c r="T40" s="143">
        <v>4.66E-4</v>
      </c>
      <c r="U40" s="143">
        <v>6.7000000000000002E-5</v>
      </c>
      <c r="V40" s="143">
        <v>6.659E-3</v>
      </c>
      <c r="W40" s="143" t="s">
        <v>431</v>
      </c>
      <c r="X40" s="143">
        <v>2.05E-4</v>
      </c>
      <c r="Y40" s="143">
        <v>3.28E-4</v>
      </c>
      <c r="Z40" s="143" t="s">
        <v>431</v>
      </c>
      <c r="AA40" s="143" t="s">
        <v>431</v>
      </c>
      <c r="AB40" s="143">
        <v>5.3300000000000005E-4</v>
      </c>
      <c r="AC40" s="143" t="s">
        <v>432</v>
      </c>
      <c r="AD40" s="143" t="s">
        <v>432</v>
      </c>
      <c r="AE40" s="60"/>
      <c r="AF40" s="143">
        <v>391</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5.8584759999999996</v>
      </c>
      <c r="F41" s="183">
        <v>4.1267100000000001</v>
      </c>
      <c r="G41" s="183">
        <v>0.497782</v>
      </c>
      <c r="H41" s="183">
        <v>5.0706000000000001E-2</v>
      </c>
      <c r="I41" s="183">
        <v>2.5729980000000001</v>
      </c>
      <c r="J41" s="183">
        <v>2.6712669999999998</v>
      </c>
      <c r="K41" s="183">
        <v>2.8943029999999998</v>
      </c>
      <c r="L41" s="183">
        <v>1.026424</v>
      </c>
      <c r="M41" s="183">
        <v>79.365386000000001</v>
      </c>
      <c r="N41" s="183">
        <v>2.7021090000000001</v>
      </c>
      <c r="O41" s="183">
        <v>0.28474100000000002</v>
      </c>
      <c r="P41" s="183">
        <v>7.0939000000000002E-2</v>
      </c>
      <c r="Q41" s="183">
        <v>4.9842999999999998E-2</v>
      </c>
      <c r="R41" s="183">
        <v>0.38333400000000001</v>
      </c>
      <c r="S41" s="183">
        <v>0.10795299999999999</v>
      </c>
      <c r="T41" s="183">
        <v>4.0141999999999997E-2</v>
      </c>
      <c r="U41" s="183">
        <v>8.9200000000000008E-3</v>
      </c>
      <c r="V41" s="183">
        <v>8.4538309999999992</v>
      </c>
      <c r="W41" s="183">
        <v>1.2148319999999999</v>
      </c>
      <c r="X41" s="183">
        <v>1.0706850000000001</v>
      </c>
      <c r="Y41" s="183">
        <v>0.94736799999999999</v>
      </c>
      <c r="Z41" s="183">
        <v>0.71939399999999998</v>
      </c>
      <c r="AA41" s="183">
        <v>1.1382920000000001</v>
      </c>
      <c r="AB41" s="183">
        <v>3.8757389999999998</v>
      </c>
      <c r="AC41" s="143">
        <v>0.179226</v>
      </c>
      <c r="AD41" s="143">
        <v>6.9501999999999994E-2</v>
      </c>
      <c r="AE41" s="60"/>
      <c r="AF41" s="183">
        <v>331</v>
      </c>
      <c r="AG41" s="143">
        <v>406</v>
      </c>
      <c r="AH41" s="143">
        <v>2294</v>
      </c>
      <c r="AI41" s="143">
        <v>16297</v>
      </c>
      <c r="AJ41" s="184">
        <v>400.5</v>
      </c>
      <c r="AK41" s="143"/>
      <c r="AL41" s="49" t="s">
        <v>49</v>
      </c>
    </row>
    <row r="42" spans="1:38" s="2" customFormat="1" ht="26.25" customHeight="1" thickBot="1" x14ac:dyDescent="0.25">
      <c r="A42" s="70" t="s">
        <v>70</v>
      </c>
      <c r="B42" s="70" t="s">
        <v>107</v>
      </c>
      <c r="C42" s="71" t="s">
        <v>108</v>
      </c>
      <c r="D42" s="72"/>
      <c r="E42" s="143">
        <v>6.2597E-2</v>
      </c>
      <c r="F42" s="143">
        <v>0.47473300000000002</v>
      </c>
      <c r="G42" s="72">
        <v>6.7000000000000002E-5</v>
      </c>
      <c r="H42" s="143">
        <v>2.4000000000000001E-5</v>
      </c>
      <c r="I42" s="143">
        <v>1.0305E-2</v>
      </c>
      <c r="J42" s="143">
        <v>1.0305E-2</v>
      </c>
      <c r="K42" s="143">
        <v>1.0305E-2</v>
      </c>
      <c r="L42" s="143">
        <v>2.124E-3</v>
      </c>
      <c r="M42" s="143">
        <v>2.6715550000000001</v>
      </c>
      <c r="N42" s="143">
        <v>1.9196000000000001E-2</v>
      </c>
      <c r="O42" s="143">
        <v>5.1999999999999997E-5</v>
      </c>
      <c r="P42" s="143" t="s">
        <v>431</v>
      </c>
      <c r="Q42" s="143" t="s">
        <v>431</v>
      </c>
      <c r="R42" s="143">
        <v>2.5799999999999998E-4</v>
      </c>
      <c r="S42" s="143">
        <v>8.7720000000000003E-3</v>
      </c>
      <c r="T42" s="143">
        <v>3.6099999999999999E-4</v>
      </c>
      <c r="U42" s="143">
        <v>5.1999999999999997E-5</v>
      </c>
      <c r="V42" s="143">
        <v>5.1599999999999997E-3</v>
      </c>
      <c r="W42" s="143" t="s">
        <v>431</v>
      </c>
      <c r="X42" s="143">
        <v>1.93E-4</v>
      </c>
      <c r="Y42" s="143">
        <v>2.2000000000000001E-4</v>
      </c>
      <c r="Z42" s="143" t="s">
        <v>431</v>
      </c>
      <c r="AA42" s="143" t="s">
        <v>431</v>
      </c>
      <c r="AB42" s="143">
        <v>4.1300000000000001E-4</v>
      </c>
      <c r="AC42" s="143" t="s">
        <v>432</v>
      </c>
      <c r="AD42" s="143" t="s">
        <v>432</v>
      </c>
      <c r="AE42" s="60"/>
      <c r="AF42" s="72">
        <v>225.36</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8.4822798000000005E-2</v>
      </c>
      <c r="F43" s="143">
        <v>3.7657870000000005E-3</v>
      </c>
      <c r="G43" s="143">
        <v>3.4963608E-2</v>
      </c>
      <c r="H43" s="143">
        <v>1.0950000000000001E-3</v>
      </c>
      <c r="I43" s="143">
        <v>5.0006000000000002E-2</v>
      </c>
      <c r="J43" s="143">
        <v>5.5411000000000002E-2</v>
      </c>
      <c r="K43" s="143">
        <v>6.6446000000000005E-2</v>
      </c>
      <c r="L43" s="143">
        <v>1.4848E-2</v>
      </c>
      <c r="M43" s="143">
        <v>0.111830551</v>
      </c>
      <c r="N43" s="143">
        <v>9.4757000000000001E-3</v>
      </c>
      <c r="O43" s="143">
        <v>1.773E-4</v>
      </c>
      <c r="P43" s="143">
        <v>6.7299999999999996E-5</v>
      </c>
      <c r="Q43" s="143">
        <v>2.1562999999999999E-3</v>
      </c>
      <c r="R43" s="143">
        <v>1.8672999999999999E-3</v>
      </c>
      <c r="S43" s="143">
        <v>2.1640000000000001E-3</v>
      </c>
      <c r="T43" s="143">
        <v>2.2012999999999998E-3</v>
      </c>
      <c r="U43" s="143">
        <v>4.4000000000000002E-6</v>
      </c>
      <c r="V43" s="143">
        <v>2.8161200000000001E-2</v>
      </c>
      <c r="W43" s="143">
        <v>2.039E-3</v>
      </c>
      <c r="X43" s="143">
        <v>2.6332E-3</v>
      </c>
      <c r="Y43" s="143">
        <v>3.3863000000000001E-3</v>
      </c>
      <c r="Z43" s="143">
        <v>1.5403000000000001E-3</v>
      </c>
      <c r="AA43" s="143">
        <v>1.2302999999999999E-3</v>
      </c>
      <c r="AB43" s="143">
        <v>8.7901000000000003E-3</v>
      </c>
      <c r="AC43" s="143">
        <v>1.8900000000000001E-4</v>
      </c>
      <c r="AD43" s="143">
        <v>1.4524E-2</v>
      </c>
      <c r="AE43" s="60"/>
      <c r="AF43" s="72">
        <v>206.66</v>
      </c>
      <c r="AG43" s="143">
        <v>1.8</v>
      </c>
      <c r="AH43" s="143">
        <v>403.10416666666663</v>
      </c>
      <c r="AI43" s="72">
        <v>43.52</v>
      </c>
      <c r="AJ43" s="143" t="s">
        <v>432</v>
      </c>
      <c r="AK43" s="143"/>
      <c r="AL43" s="49" t="s">
        <v>49</v>
      </c>
    </row>
    <row r="44" spans="1:38" s="2" customFormat="1" ht="26.25" customHeight="1" thickBot="1" x14ac:dyDescent="0.25">
      <c r="A44" s="70" t="s">
        <v>70</v>
      </c>
      <c r="B44" s="70" t="s">
        <v>111</v>
      </c>
      <c r="C44" s="71" t="s">
        <v>112</v>
      </c>
      <c r="D44" s="72"/>
      <c r="E44" s="143">
        <v>2.5504099999999998</v>
      </c>
      <c r="F44" s="143">
        <v>0.264094</v>
      </c>
      <c r="G44" s="183">
        <v>1.482E-3</v>
      </c>
      <c r="H44" s="143">
        <v>5.9199999999999997E-4</v>
      </c>
      <c r="I44" s="143">
        <v>0.14157</v>
      </c>
      <c r="J44" s="143">
        <v>0.14157</v>
      </c>
      <c r="K44" s="143">
        <v>0.14157</v>
      </c>
      <c r="L44" s="143">
        <v>8.2210000000000005E-2</v>
      </c>
      <c r="M44" s="143">
        <v>0.930311</v>
      </c>
      <c r="N44" s="143">
        <v>5.3300000000000005E-4</v>
      </c>
      <c r="O44" s="143">
        <v>7.4100000000000001E-4</v>
      </c>
      <c r="P44" s="143" t="s">
        <v>431</v>
      </c>
      <c r="Q44" s="143" t="s">
        <v>431</v>
      </c>
      <c r="R44" s="143">
        <v>3.705E-3</v>
      </c>
      <c r="S44" s="143">
        <v>0.125972</v>
      </c>
      <c r="T44" s="143">
        <v>5.1869999999999998E-3</v>
      </c>
      <c r="U44" s="143">
        <v>7.4100000000000001E-4</v>
      </c>
      <c r="V44" s="143">
        <v>7.4101E-2</v>
      </c>
      <c r="W44" s="143" t="s">
        <v>431</v>
      </c>
      <c r="X44" s="143">
        <v>2.2239999999999998E-3</v>
      </c>
      <c r="Y44" s="143">
        <v>3.7039999999999998E-3</v>
      </c>
      <c r="Z44" s="143" t="s">
        <v>431</v>
      </c>
      <c r="AA44" s="143" t="s">
        <v>431</v>
      </c>
      <c r="AB44" s="143">
        <v>5.9279999999999992E-3</v>
      </c>
      <c r="AC44" s="143" t="s">
        <v>432</v>
      </c>
      <c r="AD44" s="143" t="s">
        <v>432</v>
      </c>
      <c r="AE44" s="60"/>
      <c r="AF44" s="143">
        <v>2694.1155612148768</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0.150314</v>
      </c>
      <c r="F45" s="143">
        <v>1.1159000000000001E-2</v>
      </c>
      <c r="G45" s="143">
        <v>3.823E-3</v>
      </c>
      <c r="H45" s="143" t="s">
        <v>431</v>
      </c>
      <c r="I45" s="143">
        <v>2.9789999999999999E-3</v>
      </c>
      <c r="J45" s="143">
        <v>3.1710000000000002E-3</v>
      </c>
      <c r="K45" s="143">
        <v>3.1710000000000002E-3</v>
      </c>
      <c r="L45" s="143">
        <v>8.4500000000000005E-4</v>
      </c>
      <c r="M45" s="143">
        <v>3.2506E-2</v>
      </c>
      <c r="N45" s="143">
        <v>2.4800000000000001E-4</v>
      </c>
      <c r="O45" s="143">
        <v>1.9000000000000001E-5</v>
      </c>
      <c r="P45" s="143">
        <v>5.7000000000000003E-5</v>
      </c>
      <c r="Q45" s="143">
        <v>7.6000000000000004E-5</v>
      </c>
      <c r="R45" s="143">
        <v>9.6000000000000002E-5</v>
      </c>
      <c r="S45" s="143">
        <v>1.6819999999999999E-3</v>
      </c>
      <c r="T45" s="143">
        <v>1.9109999999999999E-3</v>
      </c>
      <c r="U45" s="143">
        <v>1.9100000000000001E-4</v>
      </c>
      <c r="V45" s="143">
        <v>2.2929999999999999E-3</v>
      </c>
      <c r="W45" s="143">
        <v>2.4800000000000001E-4</v>
      </c>
      <c r="X45" s="143" t="s">
        <v>431</v>
      </c>
      <c r="Y45" s="143" t="s">
        <v>431</v>
      </c>
      <c r="Z45" s="143" t="s">
        <v>431</v>
      </c>
      <c r="AA45" s="143" t="s">
        <v>431</v>
      </c>
      <c r="AB45" s="143" t="s">
        <v>431</v>
      </c>
      <c r="AC45" s="143">
        <v>1.5300000000000001E-4</v>
      </c>
      <c r="AD45" s="143">
        <v>7.2999999999999999E-5</v>
      </c>
      <c r="AE45" s="60"/>
      <c r="AF45" s="143">
        <v>81.884</v>
      </c>
      <c r="AG45" s="143" t="s">
        <v>432</v>
      </c>
      <c r="AH45" s="143" t="s">
        <v>432</v>
      </c>
      <c r="AI45" s="143" t="s">
        <v>435</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433</v>
      </c>
      <c r="AE47" s="60"/>
      <c r="AF47" s="143" t="s">
        <v>432</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v>1.9100000000000001E-4</v>
      </c>
      <c r="F49" s="143" t="s">
        <v>432</v>
      </c>
      <c r="G49" s="143">
        <v>2.1999999999999999E-5</v>
      </c>
      <c r="H49" s="143">
        <v>1.25E-4</v>
      </c>
      <c r="I49" s="143">
        <v>4.8000000000000001E-5</v>
      </c>
      <c r="J49" s="143">
        <v>1.15E-4</v>
      </c>
      <c r="K49" s="143">
        <v>2.7300000000000002E-4</v>
      </c>
      <c r="L49" s="143">
        <v>2.3E-5</v>
      </c>
      <c r="M49" s="143">
        <v>7.5199999999999996E-4</v>
      </c>
      <c r="N49" s="143" t="s">
        <v>432</v>
      </c>
      <c r="O49" s="143" t="s">
        <v>432</v>
      </c>
      <c r="P49" s="143" t="s">
        <v>432</v>
      </c>
      <c r="Q49" s="143" t="s">
        <v>432</v>
      </c>
      <c r="R49" s="143">
        <v>2.9999999999999999E-7</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1.5082100000000001E-2</v>
      </c>
      <c r="F50" s="143" t="s">
        <v>432</v>
      </c>
      <c r="G50" s="143">
        <v>2.0851700000000001E-2</v>
      </c>
      <c r="H50" s="143">
        <v>0.21148349999999999</v>
      </c>
      <c r="I50" s="143">
        <v>8.541E-3</v>
      </c>
      <c r="J50" s="143">
        <v>8.3721000000000004E-2</v>
      </c>
      <c r="K50" s="143">
        <v>0.17081980000000002</v>
      </c>
      <c r="L50" s="143" t="s">
        <v>431</v>
      </c>
      <c r="M50" s="143">
        <v>0.15052439999999997</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v>3.0709999999999999E-3</v>
      </c>
      <c r="F52" s="143">
        <v>0.43883</v>
      </c>
      <c r="G52" s="143">
        <v>1.6559999999999998E-2</v>
      </c>
      <c r="H52" s="143">
        <v>3.8999999999999999E-5</v>
      </c>
      <c r="I52" s="143">
        <v>4.2448E-2</v>
      </c>
      <c r="J52" s="143">
        <v>9.7678000000000001E-2</v>
      </c>
      <c r="K52" s="143">
        <v>0.15762699999999999</v>
      </c>
      <c r="L52" s="143" t="s">
        <v>432</v>
      </c>
      <c r="M52" s="143">
        <v>1.858887</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1.3647</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t="s">
        <v>441</v>
      </c>
      <c r="AL53" s="49" t="s">
        <v>135</v>
      </c>
    </row>
    <row r="54" spans="1:38" s="2" customFormat="1" ht="37.5" customHeight="1" thickBot="1" x14ac:dyDescent="0.25">
      <c r="A54" s="70" t="s">
        <v>119</v>
      </c>
      <c r="B54" s="74" t="s">
        <v>136</v>
      </c>
      <c r="C54" s="76" t="s">
        <v>137</v>
      </c>
      <c r="D54" s="73"/>
      <c r="E54" s="143" t="s">
        <v>432</v>
      </c>
      <c r="F54" s="143">
        <v>1.8604449999999998E-2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t="s">
        <v>442</v>
      </c>
      <c r="AL54" s="49" t="s">
        <v>419</v>
      </c>
    </row>
    <row r="55" spans="1:38" s="2" customFormat="1" ht="26.25" customHeight="1" thickBot="1" x14ac:dyDescent="0.25">
      <c r="A55" s="70" t="s">
        <v>119</v>
      </c>
      <c r="B55" s="74" t="s">
        <v>138</v>
      </c>
      <c r="C55" s="76" t="s">
        <v>139</v>
      </c>
      <c r="D55" s="73"/>
      <c r="E55" s="143">
        <v>4.0227600000000002E-4</v>
      </c>
      <c r="F55" s="143">
        <v>2.3295499999999997E-3</v>
      </c>
      <c r="G55" s="143">
        <v>3.8312000000000003E-4</v>
      </c>
      <c r="H55" s="143" t="s">
        <v>431</v>
      </c>
      <c r="I55" s="143">
        <v>2.6952500000000001E-4</v>
      </c>
      <c r="J55" s="143">
        <v>3.3388899999999997E-4</v>
      </c>
      <c r="K55" s="143">
        <v>4.0227600000000002E-4</v>
      </c>
      <c r="L55" s="143">
        <v>6.4999999999999994E-5</v>
      </c>
      <c r="M55" s="143">
        <v>4.0227600000000002E-4</v>
      </c>
      <c r="N55" s="143">
        <v>4.0228000000000002E-5</v>
      </c>
      <c r="O55" s="143">
        <v>1.61E-7</v>
      </c>
      <c r="P55" s="143">
        <v>1.2100000000000001E-7</v>
      </c>
      <c r="Q55" s="143">
        <v>2.4136999999999999E-5</v>
      </c>
      <c r="R55" s="143">
        <v>8.0459999999999989E-6</v>
      </c>
      <c r="S55" s="143">
        <v>4.4249999999999998E-5</v>
      </c>
      <c r="T55" s="143">
        <v>1.6091000000000002E-5</v>
      </c>
      <c r="U55" s="143" t="s">
        <v>432</v>
      </c>
      <c r="V55" s="143">
        <v>2.4136999999999999E-5</v>
      </c>
      <c r="W55" s="143" t="s">
        <v>432</v>
      </c>
      <c r="X55" s="143" t="s">
        <v>432</v>
      </c>
      <c r="Y55" s="143" t="s">
        <v>432</v>
      </c>
      <c r="Z55" s="143" t="s">
        <v>432</v>
      </c>
      <c r="AA55" s="143" t="s">
        <v>432</v>
      </c>
      <c r="AB55" s="143" t="s">
        <v>432</v>
      </c>
      <c r="AC55" s="143" t="s">
        <v>432</v>
      </c>
      <c r="AD55" s="143" t="s">
        <v>432</v>
      </c>
      <c r="AE55" s="60"/>
      <c r="AF55" s="143" t="s">
        <v>432</v>
      </c>
      <c r="AG55" s="143" t="s">
        <v>432</v>
      </c>
      <c r="AH55" s="143" t="s">
        <v>432</v>
      </c>
      <c r="AI55" s="143" t="s">
        <v>432</v>
      </c>
      <c r="AJ55" s="143" t="s">
        <v>432</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432</v>
      </c>
      <c r="AG56" s="143" t="s">
        <v>432</v>
      </c>
      <c r="AH56" s="143" t="s">
        <v>432</v>
      </c>
      <c r="AI56" s="143" t="s">
        <v>432</v>
      </c>
      <c r="AJ56" s="143" t="s">
        <v>432</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6.8820000000000001E-3</v>
      </c>
      <c r="J57" s="143">
        <v>1.2388E-2</v>
      </c>
      <c r="K57" s="143">
        <v>1.3764E-2</v>
      </c>
      <c r="L57" s="143">
        <v>2.0599999999999999E-4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v>3.8999999999999999E-5</v>
      </c>
      <c r="J58" s="143">
        <v>1.9599999999999999E-4</v>
      </c>
      <c r="K58" s="143">
        <v>5.0299999999999997E-4</v>
      </c>
      <c r="L58" s="143">
        <v>0</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83">
        <v>8.0999999999999996E-4</v>
      </c>
      <c r="J59" s="183">
        <v>9.1200000000000005E-4</v>
      </c>
      <c r="K59" s="183">
        <v>1.013E-3</v>
      </c>
      <c r="L59" s="18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v>7.8270000000000006E-3</v>
      </c>
      <c r="F60" s="143" t="s">
        <v>432</v>
      </c>
      <c r="G60" s="143">
        <v>8.8500000000000004E-4</v>
      </c>
      <c r="H60" s="143" t="s">
        <v>432</v>
      </c>
      <c r="I60" s="143">
        <v>1.1459E-2</v>
      </c>
      <c r="J60" s="143">
        <v>0.11458699999999999</v>
      </c>
      <c r="K60" s="143">
        <v>0.233852</v>
      </c>
      <c r="L60" s="143" t="s">
        <v>432</v>
      </c>
      <c r="M60" s="143">
        <v>6.9020000000000001E-3</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7.8689999999999996E-2</v>
      </c>
      <c r="J61" s="143">
        <v>0.78689699999999996</v>
      </c>
      <c r="K61" s="143">
        <v>2.5985849999999999</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v>2.7859999999999998E-3</v>
      </c>
      <c r="J63" s="143">
        <v>8.3580000000000008E-3</v>
      </c>
      <c r="K63" s="143">
        <v>2.5325999999999998E-2</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2.4347000000000001E-2</v>
      </c>
      <c r="F64" s="143">
        <v>6.4099999999999997E-4</v>
      </c>
      <c r="G64" s="143" t="s">
        <v>432</v>
      </c>
      <c r="H64" s="143">
        <v>1.841E-3</v>
      </c>
      <c r="I64" s="143">
        <v>1.9999999999999999E-6</v>
      </c>
      <c r="J64" s="143">
        <v>3.9999999999999998E-6</v>
      </c>
      <c r="K64" s="143">
        <v>3.9999999999999998E-6</v>
      </c>
      <c r="L64" s="72">
        <v>0</v>
      </c>
      <c r="M64" s="143">
        <v>2.3999999999999998E-4</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v>2.9999999999999999E-7</v>
      </c>
      <c r="F70" s="143">
        <v>1.6685999999999999E-2</v>
      </c>
      <c r="G70" s="143">
        <v>6.0000000000000002E-6</v>
      </c>
      <c r="H70" s="143">
        <v>1.4674E-2</v>
      </c>
      <c r="I70" s="143">
        <v>3.6080000000000001E-3</v>
      </c>
      <c r="J70" s="143">
        <v>1.0824E-2</v>
      </c>
      <c r="K70" s="143">
        <v>3.2800999999999997E-2</v>
      </c>
      <c r="L70" s="143">
        <v>6.4999999999999994E-5</v>
      </c>
      <c r="M70" s="143">
        <v>0.30493199999999998</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3">
        <v>5.6113999999999997E-2</v>
      </c>
      <c r="G71" s="143" t="s">
        <v>432</v>
      </c>
      <c r="H71" s="143">
        <v>6.5300000000000002E-3</v>
      </c>
      <c r="I71" s="143">
        <v>3.8200000000000002E-4</v>
      </c>
      <c r="J71" s="143">
        <v>1.145E-3</v>
      </c>
      <c r="K71" s="143">
        <v>3.4710000000000001E-3</v>
      </c>
      <c r="L71" s="143">
        <v>6.9999999999999999E-6</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83">
        <v>1.3754000000000001E-2</v>
      </c>
      <c r="F72" s="143">
        <v>6.3870000000000003E-3</v>
      </c>
      <c r="G72" s="183">
        <v>1.4E-5</v>
      </c>
      <c r="H72" s="183">
        <v>7.7000000000000001E-5</v>
      </c>
      <c r="I72" s="183">
        <v>1.2978E-2</v>
      </c>
      <c r="J72" s="183">
        <v>1.6674000000000001E-2</v>
      </c>
      <c r="K72" s="183">
        <v>2.7789999999999999E-2</v>
      </c>
      <c r="L72" s="183">
        <v>4.6999999999999997E-5</v>
      </c>
      <c r="M72" s="183">
        <v>7.7070000000000003E-3</v>
      </c>
      <c r="N72" s="143">
        <v>5.13E-4</v>
      </c>
      <c r="O72" s="143" t="s">
        <v>432</v>
      </c>
      <c r="P72" s="143" t="s">
        <v>432</v>
      </c>
      <c r="Q72" s="143" t="s">
        <v>432</v>
      </c>
      <c r="R72" s="143">
        <v>8.3580000000000008E-3</v>
      </c>
      <c r="S72" s="143">
        <v>6.398E-3</v>
      </c>
      <c r="T72" s="143">
        <v>4.6360000000000004E-3</v>
      </c>
      <c r="U72" s="143" t="s">
        <v>432</v>
      </c>
      <c r="V72" s="18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v>2.9E-5</v>
      </c>
      <c r="G74" s="143" t="s">
        <v>432</v>
      </c>
      <c r="H74" s="143" t="s">
        <v>432</v>
      </c>
      <c r="I74" s="183">
        <v>1.137E-3</v>
      </c>
      <c r="J74" s="183">
        <v>2.895E-3</v>
      </c>
      <c r="K74" s="143">
        <v>4.1359999999999999E-3</v>
      </c>
      <c r="L74" s="183">
        <v>2.5999999999999998E-5</v>
      </c>
      <c r="M74" s="143" t="s">
        <v>432</v>
      </c>
      <c r="N74" s="143" t="s">
        <v>432</v>
      </c>
      <c r="O74" s="143" t="s">
        <v>432</v>
      </c>
      <c r="P74" s="143" t="s">
        <v>432</v>
      </c>
      <c r="Q74" s="143" t="s">
        <v>432</v>
      </c>
      <c r="R74" s="143" t="s">
        <v>432</v>
      </c>
      <c r="S74" s="143" t="s">
        <v>432</v>
      </c>
      <c r="T74" s="143" t="s">
        <v>432</v>
      </c>
      <c r="U74" s="143" t="s">
        <v>432</v>
      </c>
      <c r="V74" s="143" t="s">
        <v>432</v>
      </c>
      <c r="W74" s="183" t="s">
        <v>433</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43">
        <v>1.9999999999999999E-6</v>
      </c>
      <c r="H76" s="143" t="s">
        <v>432</v>
      </c>
      <c r="I76" s="183">
        <v>3.1999999999999999E-5</v>
      </c>
      <c r="J76" s="183">
        <v>6.4999999999999994E-5</v>
      </c>
      <c r="K76" s="143">
        <v>8.1000000000000004E-5</v>
      </c>
      <c r="L76" s="143" t="s">
        <v>432</v>
      </c>
      <c r="M76" s="143" t="s">
        <v>432</v>
      </c>
      <c r="N76" s="143">
        <v>8.0000000000000002E-3</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83">
        <v>6.3999999999999997E-5</v>
      </c>
      <c r="J77" s="183">
        <v>7.2000000000000002E-5</v>
      </c>
      <c r="K77" s="143">
        <v>7.8999999999999996E-5</v>
      </c>
      <c r="L77" s="143" t="s">
        <v>432</v>
      </c>
      <c r="M77" s="143" t="s">
        <v>432</v>
      </c>
      <c r="N77" s="143" t="s">
        <v>432</v>
      </c>
      <c r="O77" s="143" t="s">
        <v>432</v>
      </c>
      <c r="P77" s="143" t="s">
        <v>432</v>
      </c>
      <c r="Q77" s="143" t="s">
        <v>432</v>
      </c>
      <c r="R77" s="143" t="s">
        <v>432</v>
      </c>
      <c r="S77" s="143" t="s">
        <v>432</v>
      </c>
      <c r="T77" s="143" t="s">
        <v>432</v>
      </c>
      <c r="U77" s="143" t="s">
        <v>432</v>
      </c>
      <c r="V77" s="184">
        <v>1.4999999999999999E-2</v>
      </c>
      <c r="W77" s="183">
        <v>2.4627E-2</v>
      </c>
      <c r="X77" s="143" t="s">
        <v>432</v>
      </c>
      <c r="Y77" s="143" t="s">
        <v>432</v>
      </c>
      <c r="Z77" s="143" t="s">
        <v>432</v>
      </c>
      <c r="AA77" s="143" t="s">
        <v>432</v>
      </c>
      <c r="AB77" s="143" t="s">
        <v>432</v>
      </c>
      <c r="AC77" s="143" t="s">
        <v>432</v>
      </c>
      <c r="AD77" s="183">
        <v>1.8E-5</v>
      </c>
      <c r="AE77" s="60"/>
      <c r="AF77" s="143" t="s">
        <v>432</v>
      </c>
      <c r="AG77" s="143" t="s">
        <v>432</v>
      </c>
      <c r="AH77" s="143" t="s">
        <v>432</v>
      </c>
      <c r="AI77" s="143" t="s">
        <v>432</v>
      </c>
      <c r="AJ77" s="143" t="s">
        <v>432</v>
      </c>
      <c r="AK77" s="184">
        <v>4.9249999999999998</v>
      </c>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83">
        <v>1.7E-5</v>
      </c>
      <c r="J78" s="183">
        <v>2.3E-5</v>
      </c>
      <c r="K78" s="143">
        <v>2.9E-5</v>
      </c>
      <c r="L78" s="183">
        <v>2E-8</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83">
        <v>5.7300000000000005E-4</v>
      </c>
      <c r="F80" s="143">
        <v>8.2899999999999998E-4</v>
      </c>
      <c r="G80" s="143">
        <v>1.12E-4</v>
      </c>
      <c r="H80" s="143">
        <v>7.1943999999999994E-2</v>
      </c>
      <c r="I80" s="183">
        <v>6.6600000000000003E-4</v>
      </c>
      <c r="J80" s="183">
        <v>8.5599999999999999E-4</v>
      </c>
      <c r="K80" s="183">
        <v>1.4270000000000001E-3</v>
      </c>
      <c r="L80" s="183">
        <v>1.9999999999999999E-6</v>
      </c>
      <c r="M80" s="183">
        <v>1.273E-3</v>
      </c>
      <c r="N80" s="143">
        <v>9.9299999999999996E-4</v>
      </c>
      <c r="O80" s="143" t="s">
        <v>432</v>
      </c>
      <c r="P80" s="143" t="s">
        <v>432</v>
      </c>
      <c r="Q80" s="143" t="s">
        <v>432</v>
      </c>
      <c r="R80" s="143">
        <v>6.2616999999999992E-2</v>
      </c>
      <c r="S80" s="143">
        <v>2.9789999999999999E-3</v>
      </c>
      <c r="T80" s="143">
        <v>1.2116999999999999E-2</v>
      </c>
      <c r="U80" s="143">
        <v>0</v>
      </c>
      <c r="V80" s="183">
        <v>2.7151999999999999E-2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94">
        <v>2.6168</v>
      </c>
      <c r="G82" s="146" t="s">
        <v>432</v>
      </c>
      <c r="H82" s="146" t="s">
        <v>432</v>
      </c>
      <c r="I82" s="146" t="s">
        <v>431</v>
      </c>
      <c r="J82" s="146" t="s">
        <v>432</v>
      </c>
      <c r="K82" s="146" t="s">
        <v>432</v>
      </c>
      <c r="L82" s="146" t="s">
        <v>432</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1.3252170000000001</v>
      </c>
      <c r="AL82" s="49" t="s">
        <v>219</v>
      </c>
    </row>
    <row r="83" spans="1:38" s="2" customFormat="1" ht="26.25" customHeight="1" thickBot="1" x14ac:dyDescent="0.25">
      <c r="A83" s="70" t="s">
        <v>53</v>
      </c>
      <c r="B83" s="81" t="s">
        <v>211</v>
      </c>
      <c r="C83" s="82" t="s">
        <v>212</v>
      </c>
      <c r="D83" s="72"/>
      <c r="E83" s="146" t="s">
        <v>432</v>
      </c>
      <c r="F83" s="146">
        <v>1.8061000000000001E-2</v>
      </c>
      <c r="G83" s="146" t="s">
        <v>432</v>
      </c>
      <c r="H83" s="146" t="s">
        <v>432</v>
      </c>
      <c r="I83" s="146">
        <v>1.1299999999999999E-3</v>
      </c>
      <c r="J83" s="146">
        <v>2.2579999999999999E-2</v>
      </c>
      <c r="K83" s="146">
        <v>0.16932</v>
      </c>
      <c r="L83" s="194">
        <v>6.3999999999999997E-5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1129</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2.5989640000000001</v>
      </c>
      <c r="G85" s="146">
        <v>6.9999999999999999E-6</v>
      </c>
      <c r="H85" s="146" t="s">
        <v>432</v>
      </c>
      <c r="I85" s="146" t="s">
        <v>432</v>
      </c>
      <c r="J85" s="166">
        <v>3.8000000000000002E-5</v>
      </c>
      <c r="K85" s="166">
        <v>7.2940000000000001E-3</v>
      </c>
      <c r="L85" s="146" t="s">
        <v>432</v>
      </c>
      <c r="M85" s="146" t="s">
        <v>432</v>
      </c>
      <c r="N85" s="146" t="s">
        <v>432</v>
      </c>
      <c r="O85" s="146" t="s">
        <v>432</v>
      </c>
      <c r="P85" s="146" t="s">
        <v>432</v>
      </c>
      <c r="Q85" s="146" t="s">
        <v>432</v>
      </c>
      <c r="R85" s="146" t="s">
        <v>432</v>
      </c>
      <c r="S85" s="146" t="s">
        <v>432</v>
      </c>
      <c r="T85" s="146" t="s">
        <v>432</v>
      </c>
      <c r="U85" s="146" t="s">
        <v>432</v>
      </c>
      <c r="V85" s="194">
        <v>1.9397000000000001E-2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15.010574999999999</v>
      </c>
      <c r="AL85" s="49" t="s">
        <v>216</v>
      </c>
    </row>
    <row r="86" spans="1:38" s="2" customFormat="1" ht="26.25" customHeight="1" thickBot="1" x14ac:dyDescent="0.25">
      <c r="A86" s="70" t="s">
        <v>208</v>
      </c>
      <c r="B86" s="76" t="s">
        <v>217</v>
      </c>
      <c r="C86" s="80" t="s">
        <v>218</v>
      </c>
      <c r="D86" s="72"/>
      <c r="E86" s="146" t="s">
        <v>432</v>
      </c>
      <c r="F86" s="146">
        <v>5.7674000000000003E-2</v>
      </c>
      <c r="G86" s="146" t="s">
        <v>432</v>
      </c>
      <c r="H86" s="146" t="s">
        <v>432</v>
      </c>
      <c r="I86" s="146" t="s">
        <v>431</v>
      </c>
      <c r="J86" s="166">
        <v>1.2999999999999999E-5</v>
      </c>
      <c r="K86" s="166">
        <v>3.1E-4</v>
      </c>
      <c r="L86" s="146" t="s">
        <v>432</v>
      </c>
      <c r="M86" s="146" t="s">
        <v>432</v>
      </c>
      <c r="N86" s="166">
        <v>1.12E-4</v>
      </c>
      <c r="O86" s="166" t="s">
        <v>432</v>
      </c>
      <c r="P86" s="166" t="s">
        <v>432</v>
      </c>
      <c r="Q86" s="166" t="s">
        <v>432</v>
      </c>
      <c r="R86" s="166" t="s">
        <v>432</v>
      </c>
      <c r="S86" s="166">
        <v>1.4100000000000001E-4</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0.12929299999999999</v>
      </c>
      <c r="AL86" s="49" t="s">
        <v>219</v>
      </c>
    </row>
    <row r="87" spans="1:38" s="2" customFormat="1" ht="26.25" customHeight="1" thickBot="1" x14ac:dyDescent="0.25">
      <c r="A87" s="70" t="s">
        <v>208</v>
      </c>
      <c r="B87" s="76" t="s">
        <v>220</v>
      </c>
      <c r="C87" s="80" t="s">
        <v>221</v>
      </c>
      <c r="D87" s="72"/>
      <c r="E87" s="146" t="s">
        <v>432</v>
      </c>
      <c r="F87" s="146">
        <v>8.0759999999999998E-3</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1.6177E-2</v>
      </c>
      <c r="AL87" s="49" t="s">
        <v>219</v>
      </c>
    </row>
    <row r="88" spans="1:38" s="2" customFormat="1" ht="26.25" customHeight="1" thickBot="1" x14ac:dyDescent="0.25">
      <c r="A88" s="70" t="s">
        <v>208</v>
      </c>
      <c r="B88" s="76" t="s">
        <v>222</v>
      </c>
      <c r="C88" s="80" t="s">
        <v>223</v>
      </c>
      <c r="D88" s="72"/>
      <c r="E88" s="146" t="s">
        <v>431</v>
      </c>
      <c r="F88" s="146">
        <v>0.33721899999999999</v>
      </c>
      <c r="G88" s="146" t="s">
        <v>431</v>
      </c>
      <c r="H88" s="146">
        <v>3.0980000000000001E-3</v>
      </c>
      <c r="I88" s="146" t="s">
        <v>431</v>
      </c>
      <c r="J88" s="146" t="s">
        <v>431</v>
      </c>
      <c r="K88" s="166">
        <v>2.9940000000000001E-3</v>
      </c>
      <c r="L88" s="146" t="s">
        <v>431</v>
      </c>
      <c r="M88" s="166">
        <v>1.939E-3</v>
      </c>
      <c r="N88" s="166" t="s">
        <v>431</v>
      </c>
      <c r="O88" s="166" t="s">
        <v>431</v>
      </c>
      <c r="P88" s="166" t="s">
        <v>431</v>
      </c>
      <c r="Q88" s="166" t="s">
        <v>431</v>
      </c>
      <c r="R88" s="166">
        <v>1.2E-4</v>
      </c>
      <c r="S88" s="166" t="s">
        <v>431</v>
      </c>
      <c r="T88" s="166" t="s">
        <v>431</v>
      </c>
      <c r="U88" s="166" t="s">
        <v>431</v>
      </c>
      <c r="V88" s="166">
        <v>1.9999999999999999E-6</v>
      </c>
      <c r="W88" s="166" t="s">
        <v>431</v>
      </c>
      <c r="X88" s="166" t="s">
        <v>431</v>
      </c>
      <c r="Y88" s="166" t="s">
        <v>431</v>
      </c>
      <c r="Z88" s="166" t="s">
        <v>431</v>
      </c>
      <c r="AA88" s="166" t="s">
        <v>431</v>
      </c>
      <c r="AB88" s="166" t="s">
        <v>431</v>
      </c>
      <c r="AC88" s="166" t="s">
        <v>431</v>
      </c>
      <c r="AD88" s="166" t="s">
        <v>431</v>
      </c>
      <c r="AE88" s="60"/>
      <c r="AF88" s="143" t="s">
        <v>432</v>
      </c>
      <c r="AG88" s="143" t="s">
        <v>432</v>
      </c>
      <c r="AH88" s="143" t="s">
        <v>432</v>
      </c>
      <c r="AI88" s="143" t="s">
        <v>432</v>
      </c>
      <c r="AJ88" s="143" t="s">
        <v>432</v>
      </c>
      <c r="AK88" s="72">
        <v>14.835108</v>
      </c>
      <c r="AL88" s="49" t="s">
        <v>412</v>
      </c>
    </row>
    <row r="89" spans="1:38" s="2" customFormat="1" ht="26.25" customHeight="1" thickBot="1" x14ac:dyDescent="0.25">
      <c r="A89" s="70" t="s">
        <v>208</v>
      </c>
      <c r="B89" s="76" t="s">
        <v>224</v>
      </c>
      <c r="C89" s="80" t="s">
        <v>225</v>
      </c>
      <c r="D89" s="72"/>
      <c r="E89" s="146" t="s">
        <v>432</v>
      </c>
      <c r="F89" s="146">
        <v>0.45630399999999999</v>
      </c>
      <c r="G89" s="146" t="s">
        <v>432</v>
      </c>
      <c r="H89" s="146" t="s">
        <v>432</v>
      </c>
      <c r="I89" s="146" t="s">
        <v>431</v>
      </c>
      <c r="J89" s="146" t="s">
        <v>431</v>
      </c>
      <c r="K89" s="166">
        <v>1.18E-4</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2.3847390000000002</v>
      </c>
      <c r="AL89" s="49" t="s">
        <v>412</v>
      </c>
    </row>
    <row r="90" spans="1:38" s="8" customFormat="1" ht="26.25" customHeight="1" thickBot="1" x14ac:dyDescent="0.25">
      <c r="A90" s="70" t="s">
        <v>208</v>
      </c>
      <c r="B90" s="76" t="s">
        <v>226</v>
      </c>
      <c r="C90" s="80" t="s">
        <v>227</v>
      </c>
      <c r="D90" s="72"/>
      <c r="E90" s="146" t="s">
        <v>431</v>
      </c>
      <c r="F90" s="146">
        <v>0.629799</v>
      </c>
      <c r="G90" s="146" t="s">
        <v>431</v>
      </c>
      <c r="H90" s="146">
        <v>3.9999999999999998E-6</v>
      </c>
      <c r="I90" s="146" t="s">
        <v>431</v>
      </c>
      <c r="J90" s="146" t="s">
        <v>431</v>
      </c>
      <c r="K90" s="146">
        <v>5.3600000000000002E-4</v>
      </c>
      <c r="L90" s="146" t="s">
        <v>431</v>
      </c>
      <c r="M90" s="146" t="s">
        <v>431</v>
      </c>
      <c r="N90" s="146">
        <v>1.9900000000000001E-4</v>
      </c>
      <c r="O90" s="146" t="s">
        <v>431</v>
      </c>
      <c r="P90" s="146" t="s">
        <v>431</v>
      </c>
      <c r="Q90" s="146" t="s">
        <v>431</v>
      </c>
      <c r="R90" s="146" t="s">
        <v>431</v>
      </c>
      <c r="S90" s="146">
        <v>6.6000000000000005E-5</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3.339E-3</v>
      </c>
      <c r="F91" s="146">
        <v>8.7030000000000007E-3</v>
      </c>
      <c r="G91" s="146">
        <v>1.1900000000000001E-3</v>
      </c>
      <c r="H91" s="146">
        <v>7.4619999999999999E-3</v>
      </c>
      <c r="I91" s="146">
        <v>6.9010000000000002E-2</v>
      </c>
      <c r="J91" s="146">
        <v>8.7912000000000004E-2</v>
      </c>
      <c r="K91" s="146">
        <v>9.1815999999999995E-2</v>
      </c>
      <c r="L91" s="146">
        <v>2.1846000000000001E-2</v>
      </c>
      <c r="M91" s="146">
        <v>0.10188999999999999</v>
      </c>
      <c r="N91" s="146">
        <v>0.30886200000000003</v>
      </c>
      <c r="O91" s="146">
        <v>1.0293E-2</v>
      </c>
      <c r="P91" s="146">
        <v>4.8770000000000003E-3</v>
      </c>
      <c r="Q91" s="146">
        <v>5.3790000000000001E-3</v>
      </c>
      <c r="R91" s="146">
        <v>6.1460000000000004E-3</v>
      </c>
      <c r="S91" s="146">
        <v>0.18462600000000001</v>
      </c>
      <c r="T91" s="146">
        <v>1.1819E-2</v>
      </c>
      <c r="U91" s="146" t="s">
        <v>431</v>
      </c>
      <c r="V91" s="146">
        <v>0.10242900000000001</v>
      </c>
      <c r="W91" s="146">
        <v>1.8000000000000001E-4</v>
      </c>
      <c r="X91" s="146">
        <v>2.0000000000000001E-4</v>
      </c>
      <c r="Y91" s="146">
        <v>8.1000000000000004E-5</v>
      </c>
      <c r="Z91" s="146">
        <v>8.1000000000000004E-5</v>
      </c>
      <c r="AA91" s="146">
        <v>8.1000000000000004E-5</v>
      </c>
      <c r="AB91" s="146">
        <v>4.4299999999999998E-4</v>
      </c>
      <c r="AC91" s="166" t="s">
        <v>431</v>
      </c>
      <c r="AD91" s="16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t="s">
        <v>432</v>
      </c>
      <c r="F92" s="143">
        <v>1.6996000000000001E-2</v>
      </c>
      <c r="G92" s="143" t="s">
        <v>432</v>
      </c>
      <c r="H92" s="143" t="s">
        <v>432</v>
      </c>
      <c r="I92" s="143">
        <v>4.1105999999999997E-2</v>
      </c>
      <c r="J92" s="143">
        <v>5.4808000000000003E-2</v>
      </c>
      <c r="K92" s="143">
        <v>6.8510000000000001E-2</v>
      </c>
      <c r="L92" s="143">
        <v>1.0690000000000001E-3</v>
      </c>
      <c r="M92" s="143" t="s">
        <v>432</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v>3.1000000000000001E-5</v>
      </c>
      <c r="F93" s="143">
        <v>0.74</v>
      </c>
      <c r="G93" s="143">
        <v>6.0000000000000002E-6</v>
      </c>
      <c r="H93" s="143" t="s">
        <v>432</v>
      </c>
      <c r="I93" s="143">
        <v>4.5649999999999996E-3</v>
      </c>
      <c r="J93" s="143">
        <v>1.3696E-2</v>
      </c>
      <c r="K93" s="143">
        <v>4.1502999999999998E-2</v>
      </c>
      <c r="L93" s="143" t="s">
        <v>432</v>
      </c>
      <c r="M93" s="143">
        <v>4.0000000000000003E-5</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5">
        <v>6.9999999999999999E-6</v>
      </c>
      <c r="F95" s="143">
        <v>9.8960000000000003E-3</v>
      </c>
      <c r="G95" s="143">
        <v>5.0000000000000004E-6</v>
      </c>
      <c r="H95" s="143">
        <v>9.9999999999999995E-7</v>
      </c>
      <c r="I95" s="143">
        <v>2.5638999999999999E-2</v>
      </c>
      <c r="J95" s="143">
        <v>7.6915999999999998E-2</v>
      </c>
      <c r="K95" s="143">
        <v>0.23308000000000001</v>
      </c>
      <c r="L95" s="143" t="s">
        <v>432</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3">
        <v>2.6699999999999998E-4</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v>5.8999999999999998E-5</v>
      </c>
      <c r="F98" s="143">
        <v>4.3370999999999993E-2</v>
      </c>
      <c r="G98" s="143" t="s">
        <v>432</v>
      </c>
      <c r="H98" s="143">
        <v>8.1220000000000007E-3</v>
      </c>
      <c r="I98" s="143">
        <v>6.0070000000000002E-3</v>
      </c>
      <c r="J98" s="143">
        <v>1.8020999999999999E-2</v>
      </c>
      <c r="K98" s="143">
        <v>5.4609999999999999E-2</v>
      </c>
      <c r="L98" s="143" t="s">
        <v>431</v>
      </c>
      <c r="M98" s="143">
        <v>1.4694999999999998E-2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1.5106E-2</v>
      </c>
      <c r="F99" s="143">
        <v>1.6885600000000001</v>
      </c>
      <c r="G99" s="143" t="s">
        <v>432</v>
      </c>
      <c r="H99" s="72">
        <v>2.2051640000000003</v>
      </c>
      <c r="I99" s="143">
        <v>3.9690000000000003E-2</v>
      </c>
      <c r="J99" s="143">
        <v>6.0990000000000003E-2</v>
      </c>
      <c r="K99" s="143">
        <v>0.13359000000000001</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96.8</v>
      </c>
      <c r="AL99" s="49" t="s">
        <v>245</v>
      </c>
    </row>
    <row r="100" spans="1:38" s="2" customFormat="1" ht="26.25" customHeight="1" thickBot="1" x14ac:dyDescent="0.25">
      <c r="A100" s="70" t="s">
        <v>243</v>
      </c>
      <c r="B100" s="70" t="s">
        <v>246</v>
      </c>
      <c r="C100" s="71" t="s">
        <v>408</v>
      </c>
      <c r="D100" s="84"/>
      <c r="E100" s="148">
        <v>1.3269E-2</v>
      </c>
      <c r="F100" s="143">
        <v>1.3281800000000001</v>
      </c>
      <c r="G100" s="143" t="s">
        <v>432</v>
      </c>
      <c r="H100" s="72">
        <v>0.92721100000000001</v>
      </c>
      <c r="I100" s="143">
        <v>2.162E-2</v>
      </c>
      <c r="J100" s="143">
        <v>3.3080000000000005E-2</v>
      </c>
      <c r="K100" s="143">
        <v>7.1660000000000001E-2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149.19999999999999</v>
      </c>
      <c r="AL100" s="49" t="s">
        <v>245</v>
      </c>
    </row>
    <row r="101" spans="1:38" s="2" customFormat="1" ht="26.25" customHeight="1" thickBot="1" x14ac:dyDescent="0.25">
      <c r="A101" s="70" t="s">
        <v>243</v>
      </c>
      <c r="B101" s="70" t="s">
        <v>247</v>
      </c>
      <c r="C101" s="71" t="s">
        <v>248</v>
      </c>
      <c r="D101" s="84"/>
      <c r="E101" s="148">
        <v>7.3000000000000007E-4</v>
      </c>
      <c r="F101" s="143">
        <v>2.537E-2</v>
      </c>
      <c r="G101" s="143" t="s">
        <v>432</v>
      </c>
      <c r="H101" s="143">
        <v>0.12731000000000001</v>
      </c>
      <c r="I101" s="143">
        <v>1.82E-3</v>
      </c>
      <c r="J101" s="143">
        <v>5.4599999999999996E-3</v>
      </c>
      <c r="K101" s="143">
        <v>1.274E-2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96.4</v>
      </c>
      <c r="AL101" s="49" t="s">
        <v>245</v>
      </c>
    </row>
    <row r="102" spans="1:38" s="2" customFormat="1" ht="26.25" customHeight="1" thickBot="1" x14ac:dyDescent="0.25">
      <c r="A102" s="70" t="s">
        <v>243</v>
      </c>
      <c r="B102" s="70" t="s">
        <v>249</v>
      </c>
      <c r="C102" s="71" t="s">
        <v>386</v>
      </c>
      <c r="D102" s="84"/>
      <c r="E102" s="148">
        <v>2.9200000000000003E-3</v>
      </c>
      <c r="F102" s="143">
        <v>0.39175100000000002</v>
      </c>
      <c r="G102" s="143" t="s">
        <v>432</v>
      </c>
      <c r="H102" s="72">
        <v>0.90090999999999999</v>
      </c>
      <c r="I102" s="143">
        <v>1.89E-3</v>
      </c>
      <c r="J102" s="143">
        <v>4.2260000000000006E-2</v>
      </c>
      <c r="K102" s="143">
        <v>0.28088000000000002</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375.1</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5.0000000000000002E-5</v>
      </c>
      <c r="F104" s="143">
        <v>3.3999999999999998E-3</v>
      </c>
      <c r="G104" s="143" t="s">
        <v>432</v>
      </c>
      <c r="H104" s="143">
        <v>7.6299999999999996E-3</v>
      </c>
      <c r="I104" s="143">
        <v>1.1E-4</v>
      </c>
      <c r="J104" s="183">
        <v>3.3000000000000005E-4</v>
      </c>
      <c r="K104" s="143">
        <v>7.7000000000000007E-4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1.25E-3</v>
      </c>
      <c r="F105" s="143">
        <v>4.8250000000000001E-2</v>
      </c>
      <c r="G105" s="143" t="s">
        <v>432</v>
      </c>
      <c r="H105" s="143">
        <v>9.1759999999999994E-2</v>
      </c>
      <c r="I105" s="143">
        <v>8.7000000000000001E-4</v>
      </c>
      <c r="J105" s="143">
        <v>1.3700000000000001E-3</v>
      </c>
      <c r="K105" s="143">
        <v>2.98E-3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6.2</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3.3900000000000002E-3</v>
      </c>
      <c r="F107" s="143">
        <v>0.114494</v>
      </c>
      <c r="G107" s="143" t="s">
        <v>432</v>
      </c>
      <c r="H107" s="143">
        <v>0.20047400000000001</v>
      </c>
      <c r="I107" s="143">
        <v>2.0820000000000001E-3</v>
      </c>
      <c r="J107" s="143">
        <v>2.7755999999999999E-2</v>
      </c>
      <c r="K107" s="143">
        <v>0.13184100000000001</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693.9</v>
      </c>
      <c r="AL107" s="49" t="s">
        <v>245</v>
      </c>
    </row>
    <row r="108" spans="1:38" s="2" customFormat="1" ht="26.25" customHeight="1" thickBot="1" x14ac:dyDescent="0.25">
      <c r="A108" s="70" t="s">
        <v>243</v>
      </c>
      <c r="B108" s="70" t="s">
        <v>259</v>
      </c>
      <c r="C108" s="71" t="s">
        <v>380</v>
      </c>
      <c r="D108" s="84"/>
      <c r="E108" s="148">
        <v>3.9440000000000005E-3</v>
      </c>
      <c r="F108" s="143">
        <v>0.136934</v>
      </c>
      <c r="G108" s="143" t="s">
        <v>432</v>
      </c>
      <c r="H108" s="143">
        <v>0.15612200000000001</v>
      </c>
      <c r="I108" s="143">
        <v>2.5360000000000001E-3</v>
      </c>
      <c r="J108" s="143">
        <v>2.5357999999999999E-2</v>
      </c>
      <c r="K108" s="143">
        <v>5.0715999999999997E-2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1267.9000000000001</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1.2959999999999998E-3</v>
      </c>
      <c r="F110" s="143">
        <v>0.223246</v>
      </c>
      <c r="G110" s="143" t="s">
        <v>432</v>
      </c>
      <c r="H110" s="143">
        <v>0.13633999999999999</v>
      </c>
      <c r="I110" s="143">
        <v>9.1310000000000002E-3</v>
      </c>
      <c r="J110" s="143">
        <v>6.3915E-2</v>
      </c>
      <c r="K110" s="143">
        <v>6.3915E-2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456.5</v>
      </c>
      <c r="AL110" s="49" t="s">
        <v>245</v>
      </c>
    </row>
    <row r="111" spans="1:38" s="2" customFormat="1" ht="26.25" customHeight="1" thickBot="1" x14ac:dyDescent="0.25">
      <c r="A111" s="70" t="s">
        <v>243</v>
      </c>
      <c r="B111" s="70" t="s">
        <v>262</v>
      </c>
      <c r="C111" s="71" t="s">
        <v>376</v>
      </c>
      <c r="D111" s="84"/>
      <c r="E111" s="148">
        <v>3.0000000000000001E-5</v>
      </c>
      <c r="F111" s="143">
        <v>0.21578</v>
      </c>
      <c r="G111" s="143" t="s">
        <v>432</v>
      </c>
      <c r="H111" s="143">
        <v>2.2200000000000002E-3</v>
      </c>
      <c r="I111" s="143">
        <v>4.4000000000000002E-4</v>
      </c>
      <c r="J111" s="143">
        <v>8.8999999999999995E-4</v>
      </c>
      <c r="K111" s="143">
        <v>2E-3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96.6</v>
      </c>
      <c r="AL111" s="49" t="s">
        <v>245</v>
      </c>
    </row>
    <row r="112" spans="1:38" s="2" customFormat="1" ht="26.25" customHeight="1" thickBot="1" x14ac:dyDescent="0.25">
      <c r="A112" s="70" t="s">
        <v>263</v>
      </c>
      <c r="B112" s="70" t="s">
        <v>264</v>
      </c>
      <c r="C112" s="71" t="s">
        <v>265</v>
      </c>
      <c r="D112" s="72"/>
      <c r="E112" s="143">
        <v>1.3191200000000001</v>
      </c>
      <c r="F112" s="143" t="s">
        <v>432</v>
      </c>
      <c r="G112" s="143" t="s">
        <v>432</v>
      </c>
      <c r="H112" s="183">
        <v>1.4391369999999999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32978000</v>
      </c>
      <c r="AL112" s="49" t="s">
        <v>418</v>
      </c>
    </row>
    <row r="113" spans="1:38" s="2" customFormat="1" ht="26.25" customHeight="1" thickBot="1" x14ac:dyDescent="0.25">
      <c r="A113" s="70" t="s">
        <v>263</v>
      </c>
      <c r="B113" s="85" t="s">
        <v>266</v>
      </c>
      <c r="C113" s="86" t="s">
        <v>267</v>
      </c>
      <c r="D113" s="72"/>
      <c r="E113" s="143">
        <v>0.64264700000000008</v>
      </c>
      <c r="F113" s="143" t="s">
        <v>432</v>
      </c>
      <c r="G113" s="143" t="s">
        <v>432</v>
      </c>
      <c r="H113" s="143">
        <v>2.9396100000000001</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t="s">
        <v>432</v>
      </c>
      <c r="AL113" s="49" t="s">
        <v>412</v>
      </c>
    </row>
    <row r="114" spans="1:38" s="2" customFormat="1" ht="26.25" customHeight="1" thickBot="1" x14ac:dyDescent="0.25">
      <c r="A114" s="70" t="s">
        <v>263</v>
      </c>
      <c r="B114" s="85" t="s">
        <v>268</v>
      </c>
      <c r="C114" s="86" t="s">
        <v>387</v>
      </c>
      <c r="D114" s="72"/>
      <c r="E114" s="143">
        <v>2.6510000000000001E-3</v>
      </c>
      <c r="F114" s="143" t="s">
        <v>432</v>
      </c>
      <c r="G114" s="143" t="s">
        <v>432</v>
      </c>
      <c r="H114" s="183">
        <v>9.0119999999999992E-3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t="s">
        <v>432</v>
      </c>
      <c r="AL114" s="49" t="s">
        <v>412</v>
      </c>
    </row>
    <row r="115" spans="1:38" s="2" customFormat="1" ht="26.25" customHeight="1" thickBot="1" x14ac:dyDescent="0.25">
      <c r="A115" s="70" t="s">
        <v>263</v>
      </c>
      <c r="B115" s="85" t="s">
        <v>269</v>
      </c>
      <c r="C115" s="86" t="s">
        <v>270</v>
      </c>
      <c r="D115" s="72"/>
      <c r="E115" s="143">
        <v>0.108527</v>
      </c>
      <c r="F115" s="143" t="s">
        <v>432</v>
      </c>
      <c r="G115" s="143" t="s">
        <v>432</v>
      </c>
      <c r="H115" s="143">
        <v>0.217054</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t="s">
        <v>432</v>
      </c>
      <c r="AL115" s="49" t="s">
        <v>412</v>
      </c>
    </row>
    <row r="116" spans="1:38" s="2" customFormat="1" ht="26.25" customHeight="1" thickBot="1" x14ac:dyDescent="0.25">
      <c r="A116" s="70" t="s">
        <v>263</v>
      </c>
      <c r="B116" s="70" t="s">
        <v>271</v>
      </c>
      <c r="C116" s="76" t="s">
        <v>409</v>
      </c>
      <c r="D116" s="72"/>
      <c r="E116" s="143">
        <v>8.0109E-2</v>
      </c>
      <c r="F116" s="143" t="s">
        <v>432</v>
      </c>
      <c r="G116" s="143" t="s">
        <v>432</v>
      </c>
      <c r="H116" s="72">
        <v>0.10119300000000001</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t="s">
        <v>432</v>
      </c>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t="s">
        <v>432</v>
      </c>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t="s">
        <v>432</v>
      </c>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2.9837000000000002E-2</v>
      </c>
      <c r="J119" s="143">
        <v>0.77573999999999999</v>
      </c>
      <c r="K119" s="143">
        <v>0.77573999999999999</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t="s">
        <v>432</v>
      </c>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t="s">
        <v>432</v>
      </c>
      <c r="AL120" s="49" t="s">
        <v>412</v>
      </c>
    </row>
    <row r="121" spans="1:38" s="2" customFormat="1" ht="26.25" customHeight="1" thickBot="1" x14ac:dyDescent="0.25">
      <c r="A121" s="70" t="s">
        <v>263</v>
      </c>
      <c r="B121" s="70" t="s">
        <v>279</v>
      </c>
      <c r="C121" s="76" t="s">
        <v>280</v>
      </c>
      <c r="D121" s="73"/>
      <c r="E121" s="149" t="s">
        <v>432</v>
      </c>
      <c r="F121" s="183">
        <v>0.13609000000000002</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t="s">
        <v>432</v>
      </c>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t="s">
        <v>432</v>
      </c>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t="s">
        <v>432</v>
      </c>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t="s">
        <v>432</v>
      </c>
      <c r="AL124" s="49" t="s">
        <v>412</v>
      </c>
    </row>
    <row r="125" spans="1:38" s="2" customFormat="1" ht="26.25" customHeight="1" thickBot="1" x14ac:dyDescent="0.25">
      <c r="A125" s="70" t="s">
        <v>288</v>
      </c>
      <c r="B125" s="70" t="s">
        <v>289</v>
      </c>
      <c r="C125" s="71" t="s">
        <v>290</v>
      </c>
      <c r="D125" s="72"/>
      <c r="E125" s="146" t="s">
        <v>432</v>
      </c>
      <c r="F125" s="194">
        <v>0.20186100000000001</v>
      </c>
      <c r="G125" s="146" t="s">
        <v>432</v>
      </c>
      <c r="H125" s="146">
        <v>2.5000000000000001E-5</v>
      </c>
      <c r="I125" s="146">
        <v>6.9999999999999999E-6</v>
      </c>
      <c r="J125" s="146">
        <v>2.8699999999999998E-4</v>
      </c>
      <c r="K125" s="146">
        <v>8.6799999999999996E-4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203.80500000000001</v>
      </c>
      <c r="AL125" s="49" t="s">
        <v>425</v>
      </c>
    </row>
    <row r="126" spans="1:38" s="2" customFormat="1" ht="26.25" customHeight="1" thickBot="1" x14ac:dyDescent="0.25">
      <c r="A126" s="70" t="s">
        <v>288</v>
      </c>
      <c r="B126" s="70" t="s">
        <v>291</v>
      </c>
      <c r="C126" s="71" t="s">
        <v>292</v>
      </c>
      <c r="D126" s="72"/>
      <c r="E126" s="146" t="s">
        <v>431</v>
      </c>
      <c r="F126" s="146">
        <v>4.1069999999999995E-3</v>
      </c>
      <c r="G126" s="146" t="s">
        <v>431</v>
      </c>
      <c r="H126" s="146">
        <v>3.5541000000000003E-2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v>1.529E-3</v>
      </c>
      <c r="F127" s="146">
        <v>7.7000000000000001E-5</v>
      </c>
      <c r="G127" s="146">
        <v>6.7999999999999999E-5</v>
      </c>
      <c r="H127" s="146">
        <v>3.4400000000000001E-4</v>
      </c>
      <c r="I127" s="146" t="s">
        <v>431</v>
      </c>
      <c r="J127" s="146" t="s">
        <v>431</v>
      </c>
      <c r="K127" s="146">
        <v>1.9999999999999999E-6</v>
      </c>
      <c r="L127" s="146" t="s">
        <v>431</v>
      </c>
      <c r="M127" s="146">
        <v>1.444E-3</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v>1.137E-2</v>
      </c>
      <c r="F129" s="146">
        <v>6.1200000000000002E-4</v>
      </c>
      <c r="G129" s="146">
        <v>4.9702000000000003E-2</v>
      </c>
      <c r="H129" s="146">
        <v>2.9999999999999997E-4</v>
      </c>
      <c r="I129" s="146">
        <v>7.6000000000000004E-5</v>
      </c>
      <c r="J129" s="146">
        <v>1.3300000000000001E-4</v>
      </c>
      <c r="K129" s="146">
        <v>1.9000000000000001E-4</v>
      </c>
      <c r="L129" s="146">
        <v>3.0000000000000001E-6</v>
      </c>
      <c r="M129" s="146">
        <v>5.4879999999999998E-3</v>
      </c>
      <c r="N129" s="146" t="s">
        <v>432</v>
      </c>
      <c r="O129" s="146" t="s">
        <v>432</v>
      </c>
      <c r="P129" s="146" t="s">
        <v>432</v>
      </c>
      <c r="Q129" s="146" t="s">
        <v>432</v>
      </c>
      <c r="R129" s="146" t="s">
        <v>431</v>
      </c>
      <c r="S129" s="146">
        <v>7.1999999999999998E-3</v>
      </c>
      <c r="T129" s="146" t="s">
        <v>432</v>
      </c>
      <c r="U129" s="146" t="s">
        <v>431</v>
      </c>
      <c r="V129" s="146" t="s">
        <v>431</v>
      </c>
      <c r="W129" s="146">
        <v>0.14036100000000001</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6.8024000000000001E-2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5.7489999999999998E-3</v>
      </c>
      <c r="F133" s="146">
        <v>9.1000000000000003E-5</v>
      </c>
      <c r="G133" s="146">
        <v>7.8700000000000005E-4</v>
      </c>
      <c r="H133" s="146">
        <v>3.9999999999999998E-6</v>
      </c>
      <c r="I133" s="146">
        <v>2.42E-4</v>
      </c>
      <c r="J133" s="146">
        <v>2.42E-4</v>
      </c>
      <c r="K133" s="146">
        <v>2.6899999999999998E-4</v>
      </c>
      <c r="L133" s="146" t="s">
        <v>431</v>
      </c>
      <c r="M133" s="146">
        <v>9.7599999999999998E-4</v>
      </c>
      <c r="N133" s="146">
        <v>2.0900000000000001E-4</v>
      </c>
      <c r="O133" s="146">
        <v>3.4999999999999997E-5</v>
      </c>
      <c r="P133" s="146">
        <v>1.0383999999999999E-2</v>
      </c>
      <c r="Q133" s="146">
        <v>9.5000000000000005E-5</v>
      </c>
      <c r="R133" s="146">
        <v>9.3999999999999994E-5</v>
      </c>
      <c r="S133" s="146">
        <v>8.7000000000000001E-5</v>
      </c>
      <c r="T133" s="146">
        <v>1.21E-4</v>
      </c>
      <c r="U133" s="146">
        <v>1.3799999999999999E-4</v>
      </c>
      <c r="V133" s="146">
        <v>1.116E-3</v>
      </c>
      <c r="W133" s="146">
        <v>1.8799999999999999E-4</v>
      </c>
      <c r="X133" s="163">
        <v>9.2000000000000003E-8</v>
      </c>
      <c r="Y133" s="163">
        <v>4.9999999999999998E-8</v>
      </c>
      <c r="Z133" s="163">
        <v>4.4999999999999999E-8</v>
      </c>
      <c r="AA133" s="163">
        <v>4.9000000000000002E-8</v>
      </c>
      <c r="AB133" s="163">
        <v>2.36E-7</v>
      </c>
      <c r="AC133" s="146">
        <v>1.0449999999999999E-3</v>
      </c>
      <c r="AD133" s="146">
        <v>2.8570000000000002E-3</v>
      </c>
      <c r="AE133" s="60"/>
      <c r="AF133" s="143" t="s">
        <v>432</v>
      </c>
      <c r="AG133" s="143" t="s">
        <v>432</v>
      </c>
      <c r="AH133" s="143" t="s">
        <v>432</v>
      </c>
      <c r="AI133" s="143" t="s">
        <v>432</v>
      </c>
      <c r="AJ133" s="143" t="s">
        <v>432</v>
      </c>
      <c r="AK133" s="184">
        <v>6969</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5.0010000000000002E-3</v>
      </c>
      <c r="F135" s="146">
        <v>5.5999999999999999E-5</v>
      </c>
      <c r="G135" s="146">
        <v>4.7229999999999998E-3</v>
      </c>
      <c r="H135" s="146" t="s">
        <v>431</v>
      </c>
      <c r="I135" s="146">
        <v>2.5559999999999999E-2</v>
      </c>
      <c r="J135" s="146">
        <v>3.8061999999999999E-2</v>
      </c>
      <c r="K135" s="146">
        <v>5.0841999999999998E-2</v>
      </c>
      <c r="L135" s="146">
        <v>8.9499999999999996E-4</v>
      </c>
      <c r="M135" s="146">
        <v>1.9449999999999999E-3</v>
      </c>
      <c r="N135" s="146">
        <v>0.288939</v>
      </c>
      <c r="O135" s="146">
        <v>9.4459999999999995E-3</v>
      </c>
      <c r="P135" s="146">
        <v>7.7790000000000003E-3</v>
      </c>
      <c r="Q135" s="146">
        <v>5.9449999999999998E-3</v>
      </c>
      <c r="R135" s="146">
        <v>5.1400000000000003E-4</v>
      </c>
      <c r="S135" s="146">
        <v>2.5799999999999998E-4</v>
      </c>
      <c r="T135" s="146">
        <v>3.3300000000000002E-4</v>
      </c>
      <c r="U135" s="146" t="s">
        <v>431</v>
      </c>
      <c r="V135" s="146">
        <v>2.5000000000000001E-3</v>
      </c>
      <c r="W135" s="146">
        <v>0.11113000000000001</v>
      </c>
      <c r="X135" s="146">
        <v>1.2E-5</v>
      </c>
      <c r="Y135" s="146">
        <v>9.0000000000000002E-6</v>
      </c>
      <c r="Z135" s="146">
        <v>9.0000000000000002E-6</v>
      </c>
      <c r="AA135" s="146" t="s">
        <v>431</v>
      </c>
      <c r="AB135" s="146">
        <v>3.0000000000000001E-5</v>
      </c>
      <c r="AC135" s="146">
        <v>5.5570000000000003E-3</v>
      </c>
      <c r="AD135" s="146">
        <v>1.4725E-2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v>1.2799999999999999E-4</v>
      </c>
      <c r="F136" s="146">
        <v>2.5478000000000001E-2</v>
      </c>
      <c r="G136" s="146">
        <v>6.7999999999999999E-5</v>
      </c>
      <c r="H136" s="146">
        <v>1.4E-5</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v>4.4099999999999999E-4</v>
      </c>
      <c r="F137" s="146">
        <v>4.1450000000000002E-3</v>
      </c>
      <c r="G137" s="146">
        <v>1.25E-4</v>
      </c>
      <c r="H137" s="146">
        <v>3.1799999999999998E-4</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50" t="s">
        <v>432</v>
      </c>
      <c r="J138" s="150" t="s">
        <v>432</v>
      </c>
      <c r="K138" s="150" t="s">
        <v>432</v>
      </c>
      <c r="L138" s="146" t="s">
        <v>432</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v>3.5339999999999998E-3</v>
      </c>
      <c r="F139" s="146">
        <v>6.7860000000000004E-3</v>
      </c>
      <c r="G139" s="146">
        <v>2.7599999999999999E-4</v>
      </c>
      <c r="H139" s="146">
        <v>1.2800000000000001E-3</v>
      </c>
      <c r="I139" s="146">
        <v>9.0647000000000005E-2</v>
      </c>
      <c r="J139" s="146">
        <v>9.0648999999999993E-2</v>
      </c>
      <c r="K139" s="146">
        <v>9.0660000000000004E-2</v>
      </c>
      <c r="L139" s="146" t="s">
        <v>431</v>
      </c>
      <c r="M139" s="146">
        <v>3.7270000000000007E-3</v>
      </c>
      <c r="N139" s="146">
        <v>8.6499999999999999E-4</v>
      </c>
      <c r="O139" s="146">
        <v>5.31E-4</v>
      </c>
      <c r="P139" s="146">
        <v>6.8999999999999997E-4</v>
      </c>
      <c r="Q139" s="146">
        <v>8.4000000000000003E-4</v>
      </c>
      <c r="R139" s="146">
        <v>8.0199999999999998E-4</v>
      </c>
      <c r="S139" s="146">
        <v>1.8649999999999999E-3</v>
      </c>
      <c r="T139" s="146">
        <v>6.7999999999999995E-7</v>
      </c>
      <c r="U139" s="146" t="s">
        <v>431</v>
      </c>
      <c r="V139" s="146">
        <v>9.9999999999999995E-7</v>
      </c>
      <c r="W139" s="146">
        <v>0.91886199999999996</v>
      </c>
      <c r="X139" s="171">
        <v>1.1000000000000001E-6</v>
      </c>
      <c r="Y139" s="171">
        <v>1.3999999999999999E-6</v>
      </c>
      <c r="Z139" s="171">
        <v>8.9999999999999996E-7</v>
      </c>
      <c r="AA139" s="171">
        <v>4.7999999999999996E-7</v>
      </c>
      <c r="AB139" s="171">
        <v>3.8999999999999999E-6</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38.551636526999999</v>
      </c>
      <c r="F141" s="20">
        <f t="shared" ref="F141:AD141" si="0">SUM(F14:F140)</f>
        <v>23.523537221999995</v>
      </c>
      <c r="G141" s="20">
        <f t="shared" si="0"/>
        <v>42.901364457999996</v>
      </c>
      <c r="H141" s="20">
        <f t="shared" si="0"/>
        <v>10.321125499999999</v>
      </c>
      <c r="I141" s="20">
        <f t="shared" si="0"/>
        <v>8.7312269479607387</v>
      </c>
      <c r="J141" s="20">
        <f t="shared" si="0"/>
        <v>14.161659279023427</v>
      </c>
      <c r="K141" s="20">
        <f t="shared" si="0"/>
        <v>20.849398504571436</v>
      </c>
      <c r="L141" s="20">
        <f t="shared" si="0"/>
        <v>2.2294768993051366</v>
      </c>
      <c r="M141" s="20">
        <f t="shared" si="0"/>
        <v>141.61488770400004</v>
      </c>
      <c r="N141" s="20">
        <f t="shared" si="0"/>
        <v>36.001266728000004</v>
      </c>
      <c r="O141" s="20">
        <f t="shared" si="0"/>
        <v>0.86463536100000005</v>
      </c>
      <c r="P141" s="20">
        <f t="shared" si="0"/>
        <v>0.63697702099999998</v>
      </c>
      <c r="Q141" s="20">
        <f t="shared" si="0"/>
        <v>9.6529609369999996</v>
      </c>
      <c r="R141" s="20">
        <f>SUM(R14:R140)</f>
        <v>9.1927012459999986</v>
      </c>
      <c r="S141" s="20">
        <f t="shared" si="0"/>
        <v>5.6426168499999978</v>
      </c>
      <c r="T141" s="20">
        <f t="shared" si="0"/>
        <v>5.6771391709999994</v>
      </c>
      <c r="U141" s="20">
        <f t="shared" si="0"/>
        <v>1.9029399999999998E-2</v>
      </c>
      <c r="V141" s="20">
        <f t="shared" si="0"/>
        <v>54.360790437000006</v>
      </c>
      <c r="W141" s="20">
        <f t="shared" si="0"/>
        <v>4.7531740000000005</v>
      </c>
      <c r="X141" s="20">
        <f t="shared" si="0"/>
        <v>2.038844192</v>
      </c>
      <c r="Y141" s="20">
        <f t="shared" si="0"/>
        <v>2.2469170500000004</v>
      </c>
      <c r="Z141" s="20">
        <f t="shared" si="0"/>
        <v>1.2286685450000001</v>
      </c>
      <c r="AA141" s="20">
        <f t="shared" si="0"/>
        <v>1.6203291290000001</v>
      </c>
      <c r="AB141" s="20">
        <f t="shared" si="0"/>
        <v>7.1347588359999987</v>
      </c>
      <c r="AC141" s="20">
        <f t="shared" si="0"/>
        <v>0.32873599999999997</v>
      </c>
      <c r="AD141" s="20">
        <f t="shared" si="0"/>
        <v>3.4798340000000003</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38.551636526999999</v>
      </c>
      <c r="F152" s="14">
        <f t="shared" ref="F152:AD152" si="1">F141 + F151 + IF(AND(OR($B$4="AT",$B$4="BE",$B$4="CH",$B$4="GB",$B$4="IE",$B$4="LT",$B$4="LU",$B$4="NL"),SUM(F143:F149)&gt;0),SUM(F143:F149)-SUM(F27:F33),0)</f>
        <v>23.523537221999995</v>
      </c>
      <c r="G152" s="14">
        <f t="shared" si="1"/>
        <v>42.901364457999996</v>
      </c>
      <c r="H152" s="14">
        <f t="shared" si="1"/>
        <v>10.321125499999999</v>
      </c>
      <c r="I152" s="14">
        <f t="shared" si="1"/>
        <v>8.7312269479607387</v>
      </c>
      <c r="J152" s="14">
        <f t="shared" si="1"/>
        <v>14.161659279023427</v>
      </c>
      <c r="K152" s="14">
        <f t="shared" si="1"/>
        <v>20.849398504571436</v>
      </c>
      <c r="L152" s="14">
        <f t="shared" si="1"/>
        <v>2.2294768993051366</v>
      </c>
      <c r="M152" s="14">
        <f t="shared" si="1"/>
        <v>141.61488770400004</v>
      </c>
      <c r="N152" s="14">
        <f t="shared" si="1"/>
        <v>36.001266728000004</v>
      </c>
      <c r="O152" s="14">
        <f t="shared" si="1"/>
        <v>0.86463536100000005</v>
      </c>
      <c r="P152" s="14">
        <f t="shared" si="1"/>
        <v>0.63697702099999998</v>
      </c>
      <c r="Q152" s="14">
        <f t="shared" si="1"/>
        <v>9.6529609369999996</v>
      </c>
      <c r="R152" s="14">
        <f t="shared" si="1"/>
        <v>9.1927012459999986</v>
      </c>
      <c r="S152" s="14">
        <f t="shared" si="1"/>
        <v>5.6426168499999978</v>
      </c>
      <c r="T152" s="14">
        <f t="shared" si="1"/>
        <v>5.6771391709999994</v>
      </c>
      <c r="U152" s="14">
        <f t="shared" si="1"/>
        <v>1.9029399999999998E-2</v>
      </c>
      <c r="V152" s="14">
        <f t="shared" si="1"/>
        <v>54.360790437000006</v>
      </c>
      <c r="W152" s="14">
        <f t="shared" si="1"/>
        <v>4.7531740000000005</v>
      </c>
      <c r="X152" s="14">
        <f t="shared" si="1"/>
        <v>2.038844192</v>
      </c>
      <c r="Y152" s="14">
        <f t="shared" si="1"/>
        <v>2.2469170500000004</v>
      </c>
      <c r="Z152" s="14">
        <f t="shared" si="1"/>
        <v>1.2286685450000001</v>
      </c>
      <c r="AA152" s="14">
        <f t="shared" si="1"/>
        <v>1.6203291290000001</v>
      </c>
      <c r="AB152" s="14">
        <f t="shared" si="1"/>
        <v>7.1347588359999987</v>
      </c>
      <c r="AC152" s="14">
        <f t="shared" si="1"/>
        <v>0.32873599999999997</v>
      </c>
      <c r="AD152" s="14">
        <f t="shared" si="1"/>
        <v>3.4798340000000003</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38.551636526999999</v>
      </c>
      <c r="F154" s="14">
        <f>F141 + F153 - IF(OR($B$6=2005,$B$6&gt;=2020),SUM(F99:F122),0) + IF(AND(OR($B$4="AT",$B$4="BE",$B$4="CH",$B$4="GB",$B$4="IE",$B$4="LT",$B$4="LU",$B$4="NL"),SUM(F143:F149)&gt;0),SUM(F143:F149)-SUM(F27:F33),0)</f>
        <v>23.523537221999995</v>
      </c>
      <c r="G154" s="14">
        <f>G141 + G153 + IF(AND(OR($B$4="AT",$B$4="BE",$B$4="CH",$B$4="GB",$B$4="IE",$B$4="LT",$B$4="LU",$B$4="NL"),SUM(G143:G149)&gt;0),SUM(G143:G149)-SUM(G27:G33),0)</f>
        <v>42.901364457999996</v>
      </c>
      <c r="H154" s="14">
        <f t="shared" ref="H154:AD154" si="2">H141 + H153 + IF(AND(OR($B$4="AT",$B$4="BE",$B$4="CH",$B$4="GB",$B$4="IE",$B$4="LT",$B$4="LU",$B$4="NL"),SUM(H143:H149)&gt;0),SUM(H143:H149)-SUM(H27:H33),0)</f>
        <v>10.321125499999999</v>
      </c>
      <c r="I154" s="14">
        <f t="shared" si="2"/>
        <v>8.7312269479607387</v>
      </c>
      <c r="J154" s="14">
        <f t="shared" si="2"/>
        <v>14.161659279023427</v>
      </c>
      <c r="K154" s="14">
        <f t="shared" si="2"/>
        <v>20.849398504571436</v>
      </c>
      <c r="L154" s="14">
        <f t="shared" si="2"/>
        <v>2.2294768993051366</v>
      </c>
      <c r="M154" s="14">
        <f t="shared" si="2"/>
        <v>141.61488770400004</v>
      </c>
      <c r="N154" s="14">
        <f t="shared" si="2"/>
        <v>36.001266728000004</v>
      </c>
      <c r="O154" s="14">
        <f t="shared" si="2"/>
        <v>0.86463536100000005</v>
      </c>
      <c r="P154" s="14">
        <f t="shared" si="2"/>
        <v>0.63697702099999998</v>
      </c>
      <c r="Q154" s="14">
        <f t="shared" si="2"/>
        <v>9.6529609369999996</v>
      </c>
      <c r="R154" s="14">
        <f t="shared" si="2"/>
        <v>9.1927012459999986</v>
      </c>
      <c r="S154" s="14">
        <f t="shared" si="2"/>
        <v>5.6426168499999978</v>
      </c>
      <c r="T154" s="14">
        <f t="shared" si="2"/>
        <v>5.6771391709999994</v>
      </c>
      <c r="U154" s="14">
        <f t="shared" si="2"/>
        <v>1.9029399999999998E-2</v>
      </c>
      <c r="V154" s="14">
        <f t="shared" si="2"/>
        <v>54.360790437000006</v>
      </c>
      <c r="W154" s="14">
        <f t="shared" si="2"/>
        <v>4.7531740000000005</v>
      </c>
      <c r="X154" s="14">
        <f t="shared" si="2"/>
        <v>2.038844192</v>
      </c>
      <c r="Y154" s="14">
        <f t="shared" si="2"/>
        <v>2.2469170500000004</v>
      </c>
      <c r="Z154" s="14">
        <f t="shared" si="2"/>
        <v>1.2286685450000001</v>
      </c>
      <c r="AA154" s="14">
        <f t="shared" si="2"/>
        <v>1.6203291290000001</v>
      </c>
      <c r="AB154" s="14">
        <f t="shared" si="2"/>
        <v>7.1347588359999987</v>
      </c>
      <c r="AC154" s="14">
        <f t="shared" si="2"/>
        <v>0.32873599999999997</v>
      </c>
      <c r="AD154" s="14">
        <f t="shared" si="2"/>
        <v>3.4798340000000003</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0.64132100000000003</v>
      </c>
      <c r="F157" s="158">
        <v>2.5052000000000001E-2</v>
      </c>
      <c r="G157" s="158">
        <v>5.0103000000000002E-2</v>
      </c>
      <c r="H157" s="158" t="s">
        <v>431</v>
      </c>
      <c r="I157" s="158">
        <v>1.0021E-2</v>
      </c>
      <c r="J157" s="158">
        <v>1.0021E-2</v>
      </c>
      <c r="K157" s="158">
        <v>1.0021E-2</v>
      </c>
      <c r="L157" s="109">
        <v>4.81E-3</v>
      </c>
      <c r="M157" s="158">
        <v>5.5114000000000003E-2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2154.439363</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9.5069999999999998E-3</v>
      </c>
      <c r="F158" s="158">
        <v>9.2E-5</v>
      </c>
      <c r="G158" s="158">
        <v>9.2299999999999999E-4</v>
      </c>
      <c r="H158" s="158" t="s">
        <v>431</v>
      </c>
      <c r="I158" s="158">
        <v>1.85E-4</v>
      </c>
      <c r="J158" s="158">
        <v>1.85E-4</v>
      </c>
      <c r="K158" s="158">
        <v>1.85E-4</v>
      </c>
      <c r="L158" s="109">
        <v>8.8999999999999995E-5</v>
      </c>
      <c r="M158" s="158">
        <v>1.846E-3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39.689</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73">
        <v>31.364882999999999</v>
      </c>
      <c r="F159" s="173">
        <v>1.129786</v>
      </c>
      <c r="G159" s="158">
        <v>9.9220000000000006</v>
      </c>
      <c r="H159" s="158" t="s">
        <v>431</v>
      </c>
      <c r="I159" s="173">
        <v>1.934442</v>
      </c>
      <c r="J159" s="173">
        <v>2.1118929999999998</v>
      </c>
      <c r="K159" s="173">
        <v>2.1118929999999998</v>
      </c>
      <c r="L159" s="109">
        <v>0.25556899999999999</v>
      </c>
      <c r="M159" s="158">
        <v>3.0414000000000003</v>
      </c>
      <c r="N159" s="158">
        <v>6.9679999999999992E-2</v>
      </c>
      <c r="O159" s="158">
        <v>7.3600000000000002E-3</v>
      </c>
      <c r="P159" s="158">
        <v>9.0799999999999995E-3</v>
      </c>
      <c r="Q159" s="158">
        <v>0.22444000000000003</v>
      </c>
      <c r="R159" s="158">
        <v>0.23829999999999998</v>
      </c>
      <c r="S159" s="158">
        <v>0.48193000000000003</v>
      </c>
      <c r="T159" s="158">
        <v>10.486000000000001</v>
      </c>
      <c r="U159" s="158">
        <v>7.6850000000000002E-2</v>
      </c>
      <c r="V159" s="158">
        <v>0.49319999999999997</v>
      </c>
      <c r="W159" s="158">
        <v>0.16392999999999996</v>
      </c>
      <c r="X159" s="158" t="s">
        <v>431</v>
      </c>
      <c r="Y159" s="158" t="s">
        <v>431</v>
      </c>
      <c r="Z159" s="158" t="s">
        <v>431</v>
      </c>
      <c r="AA159" s="158" t="s">
        <v>431</v>
      </c>
      <c r="AB159" s="158" t="s">
        <v>431</v>
      </c>
      <c r="AC159" s="158">
        <v>5.2380000000000003E-2</v>
      </c>
      <c r="AD159" s="158">
        <v>0.18851799999999996</v>
      </c>
      <c r="AE159" s="63"/>
      <c r="AF159" s="109">
        <v>16665</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2.5000000000000001E-4</v>
      </c>
      <c r="F163" s="159">
        <v>7.5000000000000002E-4</v>
      </c>
      <c r="G163" s="159">
        <v>5.0000000000000002E-5</v>
      </c>
      <c r="H163" s="159">
        <v>5.0000000000000002E-5</v>
      </c>
      <c r="I163" s="159">
        <v>3.7950000000000002E-3</v>
      </c>
      <c r="J163" s="159">
        <v>4.6379999999999998E-3</v>
      </c>
      <c r="K163" s="159">
        <v>7.1679999999999999E-3</v>
      </c>
      <c r="L163" s="159">
        <v>3.4200000000000002E-4</v>
      </c>
      <c r="M163" s="159">
        <v>7.4999999999999997E-3</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2.5</v>
      </c>
      <c r="AL163" s="59" t="s">
        <v>344</v>
      </c>
    </row>
    <row r="164" spans="1:38" s="2" customFormat="1" ht="26.25" customHeight="1" thickBot="1" x14ac:dyDescent="0.25">
      <c r="A164" s="59" t="s">
        <v>339</v>
      </c>
      <c r="B164" s="59" t="s">
        <v>345</v>
      </c>
      <c r="C164" s="112" t="s">
        <v>346</v>
      </c>
      <c r="D164" s="113"/>
      <c r="E164" s="159" t="s">
        <v>430</v>
      </c>
      <c r="F164" s="159">
        <v>37.888640000000002</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E17" activePane="bottomRight" state="frozen"/>
      <selection pane="topRight" activeCell="E1" sqref="E1"/>
      <selection pane="bottomLeft" activeCell="A14" sqref="A14"/>
      <selection pane="bottomRight" activeCell="AF51" sqref="AF51:AJ51"/>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2011</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2011</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14.744922000000001</v>
      </c>
      <c r="F14" s="143">
        <v>0.40459299999999998</v>
      </c>
      <c r="G14" s="143">
        <v>66.245810000000006</v>
      </c>
      <c r="H14" s="143">
        <v>0.112208</v>
      </c>
      <c r="I14" s="143">
        <v>11.720435</v>
      </c>
      <c r="J14" s="143">
        <v>25.095656000000002</v>
      </c>
      <c r="K14" s="143">
        <v>29.257131000000001</v>
      </c>
      <c r="L14" s="143">
        <v>1.4270229999999999</v>
      </c>
      <c r="M14" s="143">
        <v>4.7403300000000002</v>
      </c>
      <c r="N14" s="143">
        <v>36.129747000000002</v>
      </c>
      <c r="O14" s="143">
        <v>0.61072700000000002</v>
      </c>
      <c r="P14" s="143">
        <v>0.61011400000000005</v>
      </c>
      <c r="Q14" s="143">
        <v>10.798985999999999</v>
      </c>
      <c r="R14" s="143">
        <v>9.6431889999999996</v>
      </c>
      <c r="S14" s="143">
        <v>2.4258660000000001</v>
      </c>
      <c r="T14" s="143">
        <v>6.0941619999999999</v>
      </c>
      <c r="U14" s="143">
        <v>1.3999999999999999E-4</v>
      </c>
      <c r="V14" s="143">
        <v>49.395988000000003</v>
      </c>
      <c r="W14" s="143">
        <v>3.1059709999999998</v>
      </c>
      <c r="X14" s="143">
        <v>0.64579600000000004</v>
      </c>
      <c r="Y14" s="143">
        <v>0.85862700000000003</v>
      </c>
      <c r="Z14" s="143">
        <v>0.32732</v>
      </c>
      <c r="AA14" s="143">
        <v>0.32122099999999998</v>
      </c>
      <c r="AB14" s="143">
        <v>2.1529639999999999</v>
      </c>
      <c r="AC14" s="143">
        <v>5.5611000000000001E-2</v>
      </c>
      <c r="AD14" s="143">
        <v>2.44628848589036</v>
      </c>
      <c r="AE14" s="60"/>
      <c r="AF14" s="143">
        <v>3019.5178550000001</v>
      </c>
      <c r="AG14" s="72">
        <v>128381.24</v>
      </c>
      <c r="AH14" s="143">
        <v>9987.2389999999996</v>
      </c>
      <c r="AI14" s="72">
        <v>12511.8</v>
      </c>
      <c r="AJ14" s="143" t="s">
        <v>432</v>
      </c>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0.36618500000000004</v>
      </c>
      <c r="F16" s="143">
        <v>0.69177500000000003</v>
      </c>
      <c r="G16" s="143">
        <v>1.147429</v>
      </c>
      <c r="H16" s="143">
        <v>2.9350000000000001E-3</v>
      </c>
      <c r="I16" s="143">
        <v>0.21985499999999999</v>
      </c>
      <c r="J16" s="143">
        <v>0.43666500000000003</v>
      </c>
      <c r="K16" s="143">
        <v>0.57277199999999995</v>
      </c>
      <c r="L16" s="143">
        <v>3.4789999999999999E-3</v>
      </c>
      <c r="M16" s="143">
        <v>16.031500000000001</v>
      </c>
      <c r="N16" s="143">
        <v>1.44028E-2</v>
      </c>
      <c r="O16" s="143">
        <v>4.462E-4</v>
      </c>
      <c r="P16" s="143">
        <v>4.215E-4</v>
      </c>
      <c r="Q16" s="143">
        <v>5.2258000000000001E-3</v>
      </c>
      <c r="R16" s="143">
        <v>2.6072999999999999E-3</v>
      </c>
      <c r="S16" s="143">
        <v>2.0390999999999999E-3</v>
      </c>
      <c r="T16" s="143">
        <v>7.4070999999999998E-3</v>
      </c>
      <c r="U16" s="143">
        <v>2.9000000000000002E-6</v>
      </c>
      <c r="V16" s="143">
        <v>3.6963299999999998E-2</v>
      </c>
      <c r="W16" s="143">
        <v>1.4416E-2</v>
      </c>
      <c r="X16" s="143">
        <v>9.3761000000000001E-3</v>
      </c>
      <c r="Y16" s="143">
        <v>1.2416200000000001E-2</v>
      </c>
      <c r="Z16" s="143">
        <v>4.8782000000000001E-3</v>
      </c>
      <c r="AA16" s="143">
        <v>4.6252000000000003E-3</v>
      </c>
      <c r="AB16" s="143">
        <v>3.1295700000000003E-2</v>
      </c>
      <c r="AC16" s="143">
        <v>4.7699999999999999E-4</v>
      </c>
      <c r="AD16" s="143">
        <v>2.5696E-2</v>
      </c>
      <c r="AE16" s="60"/>
      <c r="AF16" s="72">
        <v>126.58</v>
      </c>
      <c r="AG16" s="72">
        <v>792.45</v>
      </c>
      <c r="AH16" s="143">
        <v>264.52508666400001</v>
      </c>
      <c r="AI16" s="143">
        <v>75.281684099999993</v>
      </c>
      <c r="AJ16" s="143" t="s">
        <v>432</v>
      </c>
      <c r="AK16" s="143"/>
      <c r="AL16" s="49" t="s">
        <v>49</v>
      </c>
    </row>
    <row r="17" spans="1:38" s="2" customFormat="1" ht="26.25" customHeight="1" thickBot="1" x14ac:dyDescent="0.25">
      <c r="A17" s="70" t="s">
        <v>53</v>
      </c>
      <c r="B17" s="70" t="s">
        <v>58</v>
      </c>
      <c r="C17" s="71" t="s">
        <v>59</v>
      </c>
      <c r="D17" s="72"/>
      <c r="E17" s="143">
        <v>2.3893000000000001E-2</v>
      </c>
      <c r="F17" s="143">
        <v>2.5669999999999998E-3</v>
      </c>
      <c r="G17" s="143">
        <v>1.802E-3</v>
      </c>
      <c r="H17" s="143" t="s">
        <v>433</v>
      </c>
      <c r="I17" s="143">
        <v>8.4849999999999995E-3</v>
      </c>
      <c r="J17" s="143">
        <v>1.0664E-2</v>
      </c>
      <c r="K17" s="143">
        <v>1.3186E-2</v>
      </c>
      <c r="L17" s="143">
        <v>5.4299999999999997E-4</v>
      </c>
      <c r="M17" s="143">
        <v>9.4652E-2</v>
      </c>
      <c r="N17" s="143">
        <v>5.4799999999999998E-4</v>
      </c>
      <c r="O17" s="143">
        <v>1.1E-5</v>
      </c>
      <c r="P17" s="143">
        <v>9.9999999999999995E-7</v>
      </c>
      <c r="Q17" s="143">
        <v>7.8999999999999996E-5</v>
      </c>
      <c r="R17" s="143">
        <v>2.14E-4</v>
      </c>
      <c r="S17" s="143">
        <v>9.7999999999999997E-5</v>
      </c>
      <c r="T17" s="143">
        <v>1.18E-4</v>
      </c>
      <c r="U17" s="143" t="s">
        <v>431</v>
      </c>
      <c r="V17" s="143">
        <v>1.4940000000000001E-3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c r="AL17" s="49" t="s">
        <v>49</v>
      </c>
    </row>
    <row r="18" spans="1:38" s="2" customFormat="1" ht="26.25" customHeight="1" thickBot="1" x14ac:dyDescent="0.25">
      <c r="A18" s="70" t="s">
        <v>53</v>
      </c>
      <c r="B18" s="70" t="s">
        <v>60</v>
      </c>
      <c r="C18" s="71" t="s">
        <v>61</v>
      </c>
      <c r="D18" s="72"/>
      <c r="E18" s="143">
        <v>2.5349999999999999E-3</v>
      </c>
      <c r="F18" s="143">
        <v>2.4800000000000001E-4</v>
      </c>
      <c r="G18" s="143">
        <v>1.6736999999999998E-2</v>
      </c>
      <c r="H18" s="143" t="s">
        <v>433</v>
      </c>
      <c r="I18" s="143">
        <v>1.402E-3</v>
      </c>
      <c r="J18" s="143">
        <v>1.402E-3</v>
      </c>
      <c r="K18" s="143">
        <v>1.5989999999999999E-3</v>
      </c>
      <c r="L18" s="143">
        <v>5.1699999999999999E-4</v>
      </c>
      <c r="M18" s="143">
        <v>3.751E-3</v>
      </c>
      <c r="N18" s="143">
        <v>0.1356</v>
      </c>
      <c r="O18" s="143" t="s">
        <v>432</v>
      </c>
      <c r="P18" s="143" t="s">
        <v>432</v>
      </c>
      <c r="Q18" s="143">
        <v>5.5999999999999995E-4</v>
      </c>
      <c r="R18" s="143" t="s">
        <v>432</v>
      </c>
      <c r="S18" s="143">
        <v>3.6000000000000002E-4</v>
      </c>
      <c r="T18" s="143" t="s">
        <v>432</v>
      </c>
      <c r="U18" s="143">
        <v>6.9999999999999999E-6</v>
      </c>
      <c r="V18" s="143" t="s">
        <v>432</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c r="AL18" s="49" t="s">
        <v>49</v>
      </c>
    </row>
    <row r="19" spans="1:38" s="2" customFormat="1" ht="26.25" customHeight="1" thickBot="1" x14ac:dyDescent="0.25">
      <c r="A19" s="70" t="s">
        <v>53</v>
      </c>
      <c r="B19" s="70" t="s">
        <v>62</v>
      </c>
      <c r="C19" s="71" t="s">
        <v>63</v>
      </c>
      <c r="D19" s="72"/>
      <c r="E19" s="143">
        <v>1.7621999999999999E-2</v>
      </c>
      <c r="F19" s="143">
        <v>4.5929999999999999E-3</v>
      </c>
      <c r="G19" s="143">
        <v>5.8399999999999997E-3</v>
      </c>
      <c r="H19" s="143" t="s">
        <v>433</v>
      </c>
      <c r="I19" s="143">
        <v>2.0468E-2</v>
      </c>
      <c r="J19" s="143">
        <v>2.1915E-2</v>
      </c>
      <c r="K19" s="143">
        <v>2.3387000000000002E-2</v>
      </c>
      <c r="L19" s="143">
        <v>8.6199999999999992E-3</v>
      </c>
      <c r="M19" s="143">
        <v>9.5551999999999998E-2</v>
      </c>
      <c r="N19" s="143">
        <v>4.248E-3</v>
      </c>
      <c r="O19" s="143">
        <v>1.75E-4</v>
      </c>
      <c r="P19" s="143">
        <v>4.3999999999999999E-5</v>
      </c>
      <c r="Q19" s="143">
        <v>2.9E-4</v>
      </c>
      <c r="R19" s="143">
        <v>9.2900000000000003E-4</v>
      </c>
      <c r="S19" s="143">
        <v>3.0899999999999998E-4</v>
      </c>
      <c r="T19" s="143">
        <v>9.9500000000000001E-4</v>
      </c>
      <c r="U19" s="143" t="s">
        <v>431</v>
      </c>
      <c r="V19" s="143">
        <v>1.9269999999999999E-3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c r="AL19" s="49" t="s">
        <v>49</v>
      </c>
    </row>
    <row r="20" spans="1:38" s="2" customFormat="1" ht="26.25" customHeight="1" thickBot="1" x14ac:dyDescent="0.25">
      <c r="A20" s="70" t="s">
        <v>53</v>
      </c>
      <c r="B20" s="70" t="s">
        <v>64</v>
      </c>
      <c r="C20" s="71" t="s">
        <v>65</v>
      </c>
      <c r="D20" s="72"/>
      <c r="E20" s="143">
        <v>0.424176</v>
      </c>
      <c r="F20" s="143">
        <v>1.2681E-2</v>
      </c>
      <c r="G20" s="143">
        <v>3.0010000000000002E-3</v>
      </c>
      <c r="H20" s="143" t="s">
        <v>433</v>
      </c>
      <c r="I20" s="143">
        <v>0.15837499999999999</v>
      </c>
      <c r="J20" s="143">
        <v>0.18429100000000001</v>
      </c>
      <c r="K20" s="143">
        <v>0.21160000000000001</v>
      </c>
      <c r="L20" s="143">
        <v>2.1235E-2</v>
      </c>
      <c r="M20" s="143">
        <v>0.245564</v>
      </c>
      <c r="N20" s="143">
        <v>1.4572E-2</v>
      </c>
      <c r="O20" s="143">
        <v>3.6099999999999999E-4</v>
      </c>
      <c r="P20" s="143">
        <v>3.6999999999999998E-5</v>
      </c>
      <c r="Q20" s="143">
        <v>1.5300000000000001E-4</v>
      </c>
      <c r="R20" s="143">
        <v>2.5539999999999998E-3</v>
      </c>
      <c r="S20" s="143">
        <v>5.0900000000000001E-4</v>
      </c>
      <c r="T20" s="143">
        <v>2.2200000000000002E-3</v>
      </c>
      <c r="U20" s="143" t="s">
        <v>431</v>
      </c>
      <c r="V20" s="143">
        <v>3.6174999999999999E-2</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c r="AL20" s="49" t="s">
        <v>49</v>
      </c>
    </row>
    <row r="21" spans="1:38" s="2" customFormat="1" ht="26.25" customHeight="1" thickBot="1" x14ac:dyDescent="0.25">
      <c r="A21" s="70" t="s">
        <v>53</v>
      </c>
      <c r="B21" s="70" t="s">
        <v>66</v>
      </c>
      <c r="C21" s="71" t="s">
        <v>67</v>
      </c>
      <c r="D21" s="72"/>
      <c r="E21" s="143">
        <v>0.108862</v>
      </c>
      <c r="F21" s="143">
        <v>1.5061E-2</v>
      </c>
      <c r="G21" s="143">
        <v>0.10031</v>
      </c>
      <c r="H21" s="143">
        <v>3.6999999999999998E-5</v>
      </c>
      <c r="I21" s="143">
        <v>3.2733999999999999E-2</v>
      </c>
      <c r="J21" s="143">
        <v>4.1265000000000003E-2</v>
      </c>
      <c r="K21" s="143">
        <v>8.1698999999999994E-2</v>
      </c>
      <c r="L21" s="143">
        <v>1.6286999999999999E-2</v>
      </c>
      <c r="M21" s="143">
        <v>0.145233</v>
      </c>
      <c r="N21" s="143">
        <v>2.1572999999999998E-2</v>
      </c>
      <c r="O21" s="143">
        <v>4.9100000000000001E-4</v>
      </c>
      <c r="P21" s="143">
        <v>2.1900000000000001E-4</v>
      </c>
      <c r="Q21" s="143">
        <v>8.2159999999999993E-3</v>
      </c>
      <c r="R21" s="143">
        <v>4.274E-3</v>
      </c>
      <c r="S21" s="143">
        <v>6.4479999999999997E-3</v>
      </c>
      <c r="T21" s="143">
        <v>4.5809999999999997E-2</v>
      </c>
      <c r="U21" s="143" t="s">
        <v>431</v>
      </c>
      <c r="V21" s="143">
        <v>5.2838999999999997E-2</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c r="AL21" s="49" t="s">
        <v>49</v>
      </c>
    </row>
    <row r="22" spans="1:38" s="2" customFormat="1" ht="26.25" customHeight="1" thickBot="1" x14ac:dyDescent="0.25">
      <c r="A22" s="70" t="s">
        <v>53</v>
      </c>
      <c r="B22" s="74" t="s">
        <v>68</v>
      </c>
      <c r="C22" s="71" t="s">
        <v>69</v>
      </c>
      <c r="D22" s="72"/>
      <c r="E22" s="143">
        <v>1.174369</v>
      </c>
      <c r="F22" s="143">
        <v>1.7242E-2</v>
      </c>
      <c r="G22" s="143">
        <v>1.016715</v>
      </c>
      <c r="H22" s="143" t="s">
        <v>433</v>
      </c>
      <c r="I22" s="183">
        <v>3.0737E-2</v>
      </c>
      <c r="J22" s="183">
        <v>4.6012999999999998E-2</v>
      </c>
      <c r="K22" s="183">
        <v>0.20899200000000001</v>
      </c>
      <c r="L22" s="183">
        <v>7.2205000000000004E-3</v>
      </c>
      <c r="M22" s="143">
        <v>0.97875500000000004</v>
      </c>
      <c r="N22" s="143">
        <v>4.1753999999999999E-2</v>
      </c>
      <c r="O22" s="143">
        <v>1.66E-3</v>
      </c>
      <c r="P22" s="143">
        <v>4.9600000000000002E-4</v>
      </c>
      <c r="Q22" s="143">
        <v>1.1148999999999999E-2</v>
      </c>
      <c r="R22" s="143">
        <v>1.9543999999999999E-2</v>
      </c>
      <c r="S22" s="143">
        <v>2.3085000000000001E-2</v>
      </c>
      <c r="T22" s="143">
        <v>2.2863000000000001E-2</v>
      </c>
      <c r="U22" s="143" t="s">
        <v>431</v>
      </c>
      <c r="V22" s="143">
        <v>5.6160000000000002E-2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c r="AL22" s="49" t="s">
        <v>49</v>
      </c>
    </row>
    <row r="23" spans="1:38" s="2" customFormat="1" ht="26.25" customHeight="1" thickBot="1" x14ac:dyDescent="0.25">
      <c r="A23" s="70" t="s">
        <v>70</v>
      </c>
      <c r="B23" s="74" t="s">
        <v>393</v>
      </c>
      <c r="C23" s="71" t="s">
        <v>389</v>
      </c>
      <c r="D23" s="117"/>
      <c r="E23" s="72">
        <v>0.67106399999999999</v>
      </c>
      <c r="F23" s="72">
        <v>7.4066000000000007E-2</v>
      </c>
      <c r="G23" s="72">
        <v>8.3100000000000003E-4</v>
      </c>
      <c r="H23" s="72">
        <v>1.65E-4</v>
      </c>
      <c r="I23" s="72">
        <v>4.3194999999999997E-2</v>
      </c>
      <c r="J23" s="72">
        <v>4.3194999999999997E-2</v>
      </c>
      <c r="K23" s="72">
        <v>4.3194999999999997E-2</v>
      </c>
      <c r="L23" s="143">
        <v>2.6789E-2</v>
      </c>
      <c r="M23" s="72">
        <v>0.41669200000000001</v>
      </c>
      <c r="N23" s="72">
        <v>1.2769999999999999E-3</v>
      </c>
      <c r="O23" s="72">
        <v>2.0799999999999999E-4</v>
      </c>
      <c r="P23" s="143" t="s">
        <v>431</v>
      </c>
      <c r="Q23" s="143" t="s">
        <v>431</v>
      </c>
      <c r="R23" s="72">
        <v>1.0380000000000001E-3</v>
      </c>
      <c r="S23" s="72">
        <v>3.5300999999999999E-2</v>
      </c>
      <c r="T23" s="72">
        <v>1.454E-3</v>
      </c>
      <c r="U23" s="72">
        <v>2.0799999999999999E-4</v>
      </c>
      <c r="V23" s="72">
        <v>2.0764999999999999E-2</v>
      </c>
      <c r="W23" s="143" t="s">
        <v>431</v>
      </c>
      <c r="X23" s="72">
        <v>6.2500000000000001E-4</v>
      </c>
      <c r="Y23" s="72">
        <v>1.036E-3</v>
      </c>
      <c r="Z23" s="143" t="s">
        <v>431</v>
      </c>
      <c r="AA23" s="143" t="s">
        <v>431</v>
      </c>
      <c r="AB23" s="72">
        <v>1.6610000000000001E-3</v>
      </c>
      <c r="AC23" s="143" t="s">
        <v>432</v>
      </c>
      <c r="AD23" s="143" t="s">
        <v>432</v>
      </c>
      <c r="AE23" s="60"/>
      <c r="AF23" s="72">
        <v>878</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0.64593800000000001</v>
      </c>
      <c r="F24" s="143">
        <v>0.52364699999999997</v>
      </c>
      <c r="G24" s="143">
        <v>3.3005740000000001</v>
      </c>
      <c r="H24" s="143">
        <v>0.13837099999999999</v>
      </c>
      <c r="I24" s="143">
        <v>1.7420009999999999</v>
      </c>
      <c r="J24" s="143">
        <v>1.983724</v>
      </c>
      <c r="K24" s="143">
        <v>2.1442459999999999</v>
      </c>
      <c r="L24" s="143">
        <v>0.47656500000000002</v>
      </c>
      <c r="M24" s="143">
        <v>4.7296589999999998</v>
      </c>
      <c r="N24" s="143">
        <v>0.4811106</v>
      </c>
      <c r="O24" s="143">
        <v>1.1217100000000001E-2</v>
      </c>
      <c r="P24" s="143">
        <v>3.2625000000000002E-3</v>
      </c>
      <c r="Q24" s="143">
        <v>3.3775399999999997E-2</v>
      </c>
      <c r="R24" s="143">
        <v>8.5756299999999994E-2</v>
      </c>
      <c r="S24" s="143">
        <v>3.1011299999999999E-2</v>
      </c>
      <c r="T24" s="143">
        <v>9.1408199999999995E-2</v>
      </c>
      <c r="U24" s="143">
        <v>7.8300000000000006E-5</v>
      </c>
      <c r="V24" s="143">
        <v>0.6958046</v>
      </c>
      <c r="W24" s="143">
        <v>0.22159699999999999</v>
      </c>
      <c r="X24" s="143">
        <v>0.2515135</v>
      </c>
      <c r="Y24" s="143">
        <v>0.34091470000000001</v>
      </c>
      <c r="Z24" s="143">
        <v>0.1305317</v>
      </c>
      <c r="AA24" s="143">
        <v>0.1240057</v>
      </c>
      <c r="AB24" s="143">
        <v>0.84696559999999999</v>
      </c>
      <c r="AC24" s="143">
        <v>7.7010999999999996E-2</v>
      </c>
      <c r="AD24" s="143">
        <v>0.83460699999999999</v>
      </c>
      <c r="AE24" s="60"/>
      <c r="AF24" s="72">
        <v>2058.62</v>
      </c>
      <c r="AG24" s="72">
        <v>4530.49</v>
      </c>
      <c r="AH24" s="143">
        <v>4394.7455</v>
      </c>
      <c r="AI24" s="143">
        <v>3739.7542290322581</v>
      </c>
      <c r="AJ24" s="72">
        <v>604.95000000000005</v>
      </c>
      <c r="AK24" s="143"/>
      <c r="AL24" s="49" t="s">
        <v>49</v>
      </c>
    </row>
    <row r="25" spans="1:38" s="2" customFormat="1" ht="26.25" customHeight="1" thickBot="1" x14ac:dyDescent="0.25">
      <c r="A25" s="70" t="s">
        <v>73</v>
      </c>
      <c r="B25" s="74" t="s">
        <v>74</v>
      </c>
      <c r="C25" s="76" t="s">
        <v>75</v>
      </c>
      <c r="D25" s="72"/>
      <c r="E25" s="143">
        <v>8.4875000000000006E-2</v>
      </c>
      <c r="F25" s="143">
        <v>9.9150000000000002E-3</v>
      </c>
      <c r="G25" s="143">
        <v>8.0350000000000005E-3</v>
      </c>
      <c r="H25" s="143" t="s">
        <v>431</v>
      </c>
      <c r="I25" s="143">
        <v>6.1899999999999998E-4</v>
      </c>
      <c r="J25" s="143">
        <v>6.1899999999999998E-4</v>
      </c>
      <c r="K25" s="143">
        <v>6.1899999999999998E-4</v>
      </c>
      <c r="L25" s="143">
        <v>2.9700000000000001E-4</v>
      </c>
      <c r="M25" s="143">
        <v>0.117704</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357.73101800000001</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1.9970000000000001E-3</v>
      </c>
      <c r="F26" s="143">
        <v>3.0820000000000001E-3</v>
      </c>
      <c r="G26" s="143">
        <v>2.32E-4</v>
      </c>
      <c r="H26" s="143" t="s">
        <v>431</v>
      </c>
      <c r="I26" s="143">
        <v>1.9000000000000001E-5</v>
      </c>
      <c r="J26" s="143">
        <v>1.9000000000000001E-5</v>
      </c>
      <c r="K26" s="143">
        <v>1.9000000000000001E-5</v>
      </c>
      <c r="L26" s="143">
        <v>9.0000000000000002E-6</v>
      </c>
      <c r="M26" s="143">
        <v>4.7453000000000002E-2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14.595662000000001</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3.3580640000000002</v>
      </c>
      <c r="F27" s="183">
        <v>1.829367</v>
      </c>
      <c r="G27" s="143">
        <v>4.535E-3</v>
      </c>
      <c r="H27" s="183">
        <v>0.18551799999999999</v>
      </c>
      <c r="I27" s="143">
        <v>0.16334399999999999</v>
      </c>
      <c r="J27" s="143">
        <v>0.16334399999999999</v>
      </c>
      <c r="K27" s="143">
        <v>0.16334399999999999</v>
      </c>
      <c r="L27" s="143">
        <v>0.11984</v>
      </c>
      <c r="M27" s="183">
        <v>16.579357000000002</v>
      </c>
      <c r="N27" s="183">
        <v>3.2556000000000002E-2</v>
      </c>
      <c r="O27" s="143">
        <v>4.2979999999999997E-3</v>
      </c>
      <c r="P27" s="143">
        <v>2.9269999999999999E-3</v>
      </c>
      <c r="Q27" s="143">
        <v>8.7999999999999998E-5</v>
      </c>
      <c r="R27" s="143">
        <v>2.0687000000000001E-2</v>
      </c>
      <c r="S27" s="183">
        <v>0.72557000000000005</v>
      </c>
      <c r="T27" s="143">
        <v>3.0251E-2</v>
      </c>
      <c r="U27" s="143">
        <v>4.287E-3</v>
      </c>
      <c r="V27" s="183">
        <v>0.42950500000000003</v>
      </c>
      <c r="W27" s="183">
        <v>0.22670799999999999</v>
      </c>
      <c r="X27" s="143">
        <v>5.9309999999999996E-3</v>
      </c>
      <c r="Y27" s="143">
        <v>6.7999999999999996E-3</v>
      </c>
      <c r="Z27" s="143">
        <v>5.0899999999999999E-3</v>
      </c>
      <c r="AA27" s="143">
        <v>6.0879999999999997E-3</v>
      </c>
      <c r="AB27" s="143">
        <v>2.3909E-2</v>
      </c>
      <c r="AC27" s="143">
        <v>2.1800000000000001E-4</v>
      </c>
      <c r="AD27" s="143">
        <v>4.1999999999999998E-5</v>
      </c>
      <c r="AE27" s="60"/>
      <c r="AF27" s="184">
        <v>17337.605728999999</v>
      </c>
      <c r="AG27" s="143" t="s">
        <v>432</v>
      </c>
      <c r="AH27" s="143" t="s">
        <v>431</v>
      </c>
      <c r="AI27" s="191">
        <v>162.68519699999999</v>
      </c>
      <c r="AJ27" s="143" t="s">
        <v>432</v>
      </c>
      <c r="AK27" s="143" t="s">
        <v>432</v>
      </c>
      <c r="AL27" s="49" t="s">
        <v>49</v>
      </c>
    </row>
    <row r="28" spans="1:38" s="2" customFormat="1" ht="26.25" customHeight="1" thickBot="1" x14ac:dyDescent="0.25">
      <c r="A28" s="70" t="s">
        <v>78</v>
      </c>
      <c r="B28" s="70" t="s">
        <v>81</v>
      </c>
      <c r="C28" s="71" t="s">
        <v>82</v>
      </c>
      <c r="D28" s="72"/>
      <c r="E28" s="143">
        <v>0.70914999999999995</v>
      </c>
      <c r="F28" s="143">
        <v>9.4270999999999994E-2</v>
      </c>
      <c r="G28" s="143">
        <v>7.1500000000000003E-4</v>
      </c>
      <c r="H28" s="143">
        <v>4.5789999999999997E-3</v>
      </c>
      <c r="I28" s="143">
        <v>5.2859999999999997E-2</v>
      </c>
      <c r="J28" s="143">
        <v>5.2859999999999997E-2</v>
      </c>
      <c r="K28" s="143">
        <v>5.2859999999999997E-2</v>
      </c>
      <c r="L28" s="143">
        <v>4.0280999999999997E-2</v>
      </c>
      <c r="M28" s="183">
        <v>0.88298100000000002</v>
      </c>
      <c r="N28" s="183">
        <v>1.3749999999999999E-3</v>
      </c>
      <c r="O28" s="143">
        <v>5.2599999999999999E-4</v>
      </c>
      <c r="P28" s="143">
        <v>3.48E-4</v>
      </c>
      <c r="Q28" s="143">
        <v>7.9999999999999996E-6</v>
      </c>
      <c r="R28" s="143">
        <v>2.6770000000000001E-3</v>
      </c>
      <c r="S28" s="143">
        <v>8.9365E-2</v>
      </c>
      <c r="T28" s="143">
        <v>3.6830000000000001E-3</v>
      </c>
      <c r="U28" s="143">
        <v>5.2700000000000002E-4</v>
      </c>
      <c r="V28" s="143">
        <v>5.2740000000000002E-2</v>
      </c>
      <c r="W28" s="143">
        <v>4.1149999999999999E-2</v>
      </c>
      <c r="X28" s="143">
        <v>1.237E-3</v>
      </c>
      <c r="Y28" s="143">
        <v>1.3879999999999999E-3</v>
      </c>
      <c r="Z28" s="143">
        <v>1.085E-3</v>
      </c>
      <c r="AA28" s="143">
        <v>1.165E-3</v>
      </c>
      <c r="AB28" s="143">
        <v>4.875E-3</v>
      </c>
      <c r="AC28" s="143">
        <v>3.8999999999999999E-5</v>
      </c>
      <c r="AD28" s="143">
        <v>7.9999999999999996E-6</v>
      </c>
      <c r="AE28" s="60"/>
      <c r="AF28" s="184">
        <v>2604.215134</v>
      </c>
      <c r="AG28" s="143" t="s">
        <v>432</v>
      </c>
      <c r="AH28" s="143" t="s">
        <v>431</v>
      </c>
      <c r="AI28" s="191">
        <v>9.6554559999999992</v>
      </c>
      <c r="AJ28" s="143" t="s">
        <v>432</v>
      </c>
      <c r="AK28" s="143" t="s">
        <v>432</v>
      </c>
      <c r="AL28" s="49" t="s">
        <v>49</v>
      </c>
    </row>
    <row r="29" spans="1:38" s="2" customFormat="1" ht="26.25" customHeight="1" thickBot="1" x14ac:dyDescent="0.25">
      <c r="A29" s="70" t="s">
        <v>78</v>
      </c>
      <c r="B29" s="70" t="s">
        <v>83</v>
      </c>
      <c r="C29" s="71" t="s">
        <v>84</v>
      </c>
      <c r="D29" s="72"/>
      <c r="E29" s="143">
        <v>5.697578</v>
      </c>
      <c r="F29" s="143">
        <v>0.21571599999999999</v>
      </c>
      <c r="G29" s="143">
        <v>2.513E-3</v>
      </c>
      <c r="H29" s="143">
        <v>3.774E-3</v>
      </c>
      <c r="I29" s="143">
        <v>0.11375200000000001</v>
      </c>
      <c r="J29" s="143">
        <v>0.11375200000000001</v>
      </c>
      <c r="K29" s="143">
        <v>0.11375200000000001</v>
      </c>
      <c r="L29" s="143">
        <v>7.3942999999999995E-2</v>
      </c>
      <c r="M29" s="183">
        <v>1.300832</v>
      </c>
      <c r="N29" s="183">
        <v>2.5099999999999998E-4</v>
      </c>
      <c r="O29" s="143">
        <v>7.6800000000000002E-4</v>
      </c>
      <c r="P29" s="143">
        <v>1.0839999999999999E-3</v>
      </c>
      <c r="Q29" s="143">
        <v>2.0999999999999999E-5</v>
      </c>
      <c r="R29" s="143">
        <v>4.9220000000000002E-3</v>
      </c>
      <c r="S29" s="143">
        <v>0.130499</v>
      </c>
      <c r="T29" s="143">
        <v>5.3449999999999999E-3</v>
      </c>
      <c r="U29" s="143">
        <v>7.7499999999999997E-4</v>
      </c>
      <c r="V29" s="143">
        <v>7.8529000000000002E-2</v>
      </c>
      <c r="W29" s="143">
        <v>6.1989000000000002E-2</v>
      </c>
      <c r="X29" s="143">
        <v>9.3099999999999997E-4</v>
      </c>
      <c r="Y29" s="143">
        <v>5.6379999999999998E-3</v>
      </c>
      <c r="Z29" s="143">
        <v>6.3E-3</v>
      </c>
      <c r="AA29" s="143">
        <v>1.4480000000000001E-3</v>
      </c>
      <c r="AB29" s="143">
        <v>1.4317E-2</v>
      </c>
      <c r="AC29" s="143">
        <v>5.5000000000000002E-5</v>
      </c>
      <c r="AD29" s="143">
        <v>1.2E-5</v>
      </c>
      <c r="AE29" s="60"/>
      <c r="AF29" s="184">
        <v>9005.1962220000005</v>
      </c>
      <c r="AG29" s="143" t="s">
        <v>432</v>
      </c>
      <c r="AH29" s="143" t="s">
        <v>431</v>
      </c>
      <c r="AI29" s="191">
        <v>14.493266</v>
      </c>
      <c r="AJ29" s="143" t="s">
        <v>432</v>
      </c>
      <c r="AK29" s="143" t="s">
        <v>432</v>
      </c>
      <c r="AL29" s="49" t="s">
        <v>49</v>
      </c>
    </row>
    <row r="30" spans="1:38" s="2" customFormat="1" ht="26.25" customHeight="1" thickBot="1" x14ac:dyDescent="0.25">
      <c r="A30" s="70" t="s">
        <v>78</v>
      </c>
      <c r="B30" s="70" t="s">
        <v>85</v>
      </c>
      <c r="C30" s="71" t="s">
        <v>86</v>
      </c>
      <c r="D30" s="72"/>
      <c r="E30" s="143">
        <v>7.0390000000000001E-3</v>
      </c>
      <c r="F30" s="143">
        <v>5.9485000000000003E-2</v>
      </c>
      <c r="G30" s="143">
        <v>1.1E-5</v>
      </c>
      <c r="H30" s="143">
        <v>5.1999999999999997E-5</v>
      </c>
      <c r="I30" s="143">
        <v>9.7599999999999998E-4</v>
      </c>
      <c r="J30" s="143">
        <v>9.7599999999999998E-4</v>
      </c>
      <c r="K30" s="143">
        <v>9.7599999999999998E-4</v>
      </c>
      <c r="L30" s="143">
        <v>1.22E-4</v>
      </c>
      <c r="M30" s="183">
        <v>0.51838300000000004</v>
      </c>
      <c r="N30" s="143">
        <v>1.3999999999999999E-4</v>
      </c>
      <c r="O30" s="143">
        <v>1.8E-5</v>
      </c>
      <c r="P30" s="143">
        <v>9.0000000000000002E-6</v>
      </c>
      <c r="Q30" s="143">
        <v>0</v>
      </c>
      <c r="R30" s="143">
        <v>8.1000000000000004E-5</v>
      </c>
      <c r="S30" s="143">
        <v>3.0019999999999999E-3</v>
      </c>
      <c r="T30" s="143">
        <v>1.25E-4</v>
      </c>
      <c r="U30" s="143">
        <v>1.8E-5</v>
      </c>
      <c r="V30" s="143">
        <v>1.769E-3</v>
      </c>
      <c r="W30" s="143">
        <v>7.9600000000000005E-4</v>
      </c>
      <c r="X30" s="143">
        <v>1.2E-5</v>
      </c>
      <c r="Y30" s="143">
        <v>2.1999999999999999E-5</v>
      </c>
      <c r="Z30" s="143">
        <v>7.9999999999999996E-6</v>
      </c>
      <c r="AA30" s="143">
        <v>2.5999999999999998E-5</v>
      </c>
      <c r="AB30" s="143">
        <v>6.7999999999999999E-5</v>
      </c>
      <c r="AC30" s="143">
        <v>9.9999999999999995E-7</v>
      </c>
      <c r="AD30" s="143">
        <v>9.9999999999999995E-7</v>
      </c>
      <c r="AE30" s="60"/>
      <c r="AF30" s="184">
        <v>45.860156000000003</v>
      </c>
      <c r="AG30" s="143" t="s">
        <v>432</v>
      </c>
      <c r="AH30" s="143" t="s">
        <v>431</v>
      </c>
      <c r="AI30" s="191">
        <v>0.65858099999999997</v>
      </c>
      <c r="AJ30" s="143" t="s">
        <v>432</v>
      </c>
      <c r="AK30" s="143" t="s">
        <v>432</v>
      </c>
      <c r="AL30" s="49" t="s">
        <v>49</v>
      </c>
    </row>
    <row r="31" spans="1:38" s="2" customFormat="1" ht="26.25" customHeight="1" thickBot="1" x14ac:dyDescent="0.25">
      <c r="A31" s="70" t="s">
        <v>78</v>
      </c>
      <c r="B31" s="70" t="s">
        <v>87</v>
      </c>
      <c r="C31" s="71" t="s">
        <v>88</v>
      </c>
      <c r="D31" s="72"/>
      <c r="E31" s="143" t="s">
        <v>432</v>
      </c>
      <c r="F31" s="183">
        <v>0.40320299999999998</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v>9.0626999999999999E-2</v>
      </c>
      <c r="J32" s="143">
        <v>0.169125</v>
      </c>
      <c r="K32" s="143">
        <v>0.22247700000000001</v>
      </c>
      <c r="L32" s="143">
        <v>3.9845999999999999E-2</v>
      </c>
      <c r="M32" s="143" t="s">
        <v>432</v>
      </c>
      <c r="N32" s="143">
        <v>0.23160600000000001</v>
      </c>
      <c r="O32" s="143">
        <v>1.073E-3</v>
      </c>
      <c r="P32" s="143">
        <v>9.9999999999999995E-7</v>
      </c>
      <c r="Q32" s="143">
        <v>0</v>
      </c>
      <c r="R32" s="143">
        <v>8.5815000000000002E-2</v>
      </c>
      <c r="S32" s="183">
        <v>1.878908</v>
      </c>
      <c r="T32" s="143">
        <v>1.3577000000000001E-2</v>
      </c>
      <c r="U32" s="143">
        <v>1.8129999999999999E-3</v>
      </c>
      <c r="V32" s="183">
        <v>0.71914800000000001</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8349.6240039999993</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v>5.0786999999999999E-2</v>
      </c>
      <c r="J33" s="183">
        <v>9.4049999999999995E-2</v>
      </c>
      <c r="K33" s="143">
        <v>0.18809899999999999</v>
      </c>
      <c r="L33" s="143">
        <v>1.9940000000000001E-3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8349.6240039999993</v>
      </c>
      <c r="AL33" s="49" t="s">
        <v>413</v>
      </c>
    </row>
    <row r="34" spans="1:38" s="2" customFormat="1" ht="26.25" customHeight="1" thickBot="1" x14ac:dyDescent="0.25">
      <c r="A34" s="70" t="s">
        <v>70</v>
      </c>
      <c r="B34" s="70" t="s">
        <v>93</v>
      </c>
      <c r="C34" s="71" t="s">
        <v>94</v>
      </c>
      <c r="D34" s="72"/>
      <c r="E34" s="143">
        <v>1.7815999999999999</v>
      </c>
      <c r="F34" s="143">
        <v>0.15810000000000002</v>
      </c>
      <c r="G34" s="143">
        <v>6.8000000000000005E-4</v>
      </c>
      <c r="H34" s="143">
        <v>2.3800000000000001E-4</v>
      </c>
      <c r="I34" s="143">
        <v>4.6580000000000003E-2</v>
      </c>
      <c r="J34" s="143">
        <v>4.8960000000000004E-2</v>
      </c>
      <c r="K34" s="143">
        <v>5.1679999999999997E-2</v>
      </c>
      <c r="L34" s="143">
        <v>3.0277000000000002E-2</v>
      </c>
      <c r="M34" s="143">
        <v>0.36379999999999996</v>
      </c>
      <c r="N34" s="143" t="s">
        <v>431</v>
      </c>
      <c r="O34" s="143">
        <v>3.4000000000000002E-4</v>
      </c>
      <c r="P34" s="143" t="s">
        <v>431</v>
      </c>
      <c r="Q34" s="143" t="s">
        <v>431</v>
      </c>
      <c r="R34" s="143">
        <v>1.7000000000000001E-3</v>
      </c>
      <c r="S34" s="143">
        <v>5.7799999999999997E-2</v>
      </c>
      <c r="T34" s="143">
        <v>2.3800000000000002E-3</v>
      </c>
      <c r="U34" s="143">
        <v>3.4000000000000002E-4</v>
      </c>
      <c r="V34" s="143">
        <v>3.4000000000000002E-2</v>
      </c>
      <c r="W34" s="143" t="s">
        <v>431</v>
      </c>
      <c r="X34" s="143">
        <v>1.0200000000000001E-3</v>
      </c>
      <c r="Y34" s="143">
        <v>1.7000000000000001E-3</v>
      </c>
      <c r="Z34" s="143">
        <v>1.17E-3</v>
      </c>
      <c r="AA34" s="143">
        <v>2.6899999999999998E-4</v>
      </c>
      <c r="AB34" s="143">
        <v>4.1590000000000004E-3</v>
      </c>
      <c r="AC34" s="143" t="s">
        <v>432</v>
      </c>
      <c r="AD34" s="143" t="s">
        <v>432</v>
      </c>
      <c r="AE34" s="60"/>
      <c r="AF34" s="143">
        <v>1442</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3">
        <v>0.39250000000000002</v>
      </c>
      <c r="F36" s="183">
        <v>1.4E-2</v>
      </c>
      <c r="G36" s="183">
        <v>0.01</v>
      </c>
      <c r="H36" s="183" t="s">
        <v>431</v>
      </c>
      <c r="I36" s="183">
        <v>7.0000000000000001E-3</v>
      </c>
      <c r="J36" s="183">
        <v>7.4999999999999997E-3</v>
      </c>
      <c r="K36" s="183">
        <v>7.4999999999999997E-3</v>
      </c>
      <c r="L36" s="183">
        <v>2.3249999999999998E-3</v>
      </c>
      <c r="M36" s="183">
        <v>3.6999999999999998E-2</v>
      </c>
      <c r="N36" s="143">
        <v>6.4999999999999997E-4</v>
      </c>
      <c r="O36" s="143">
        <v>5.0000000000000002E-5</v>
      </c>
      <c r="P36" s="143">
        <v>1.4999999999999999E-4</v>
      </c>
      <c r="Q36" s="143">
        <v>2.0000000000000001E-4</v>
      </c>
      <c r="R36" s="143">
        <v>2.5000000000000001E-4</v>
      </c>
      <c r="S36" s="143">
        <v>4.4000000000000003E-3</v>
      </c>
      <c r="T36" s="143">
        <v>5.0000000000000001E-3</v>
      </c>
      <c r="U36" s="143">
        <v>5.0000000000000001E-4</v>
      </c>
      <c r="V36" s="143">
        <v>6.0000000000000001E-3</v>
      </c>
      <c r="W36" s="143">
        <v>6.4999999999999997E-4</v>
      </c>
      <c r="X36" s="183" t="s">
        <v>431</v>
      </c>
      <c r="Y36" s="183" t="s">
        <v>431</v>
      </c>
      <c r="Z36" s="143" t="s">
        <v>431</v>
      </c>
      <c r="AA36" s="143" t="s">
        <v>431</v>
      </c>
      <c r="AB36" s="183" t="s">
        <v>431</v>
      </c>
      <c r="AC36" s="143">
        <v>4.0000000000000002E-4</v>
      </c>
      <c r="AD36" s="143">
        <v>1.9000000000000001E-4</v>
      </c>
      <c r="AE36" s="60"/>
      <c r="AF36" s="143">
        <v>201</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0.38070900000000002</v>
      </c>
      <c r="F39" s="143">
        <v>8.0062999999999995E-2</v>
      </c>
      <c r="G39" s="143">
        <v>0.145681</v>
      </c>
      <c r="H39" s="143">
        <v>1.6344999999999998E-2</v>
      </c>
      <c r="I39" s="143">
        <v>0.40400199999999997</v>
      </c>
      <c r="J39" s="143">
        <v>0.47059099999999998</v>
      </c>
      <c r="K39" s="143">
        <v>0.60514699999999999</v>
      </c>
      <c r="L39" s="143">
        <v>0.113176</v>
      </c>
      <c r="M39" s="143">
        <v>1.0654239999999999</v>
      </c>
      <c r="N39" s="143">
        <v>0.12743889999999999</v>
      </c>
      <c r="O39" s="143">
        <v>3.8860000000000001E-3</v>
      </c>
      <c r="P39" s="143">
        <v>9.9090000000000007E-4</v>
      </c>
      <c r="Q39" s="143">
        <v>1.4412899999999999E-2</v>
      </c>
      <c r="R39" s="143">
        <v>3.8389E-2</v>
      </c>
      <c r="S39" s="143">
        <v>1.2724299999999999E-2</v>
      </c>
      <c r="T39" s="143">
        <v>5.1327999999999999E-2</v>
      </c>
      <c r="U39" s="143">
        <v>8.3399999999999994E-5</v>
      </c>
      <c r="V39" s="143">
        <v>0.22462090000000001</v>
      </c>
      <c r="W39" s="143">
        <v>1.0005E-2</v>
      </c>
      <c r="X39" s="143">
        <v>3.6225199999999999E-2</v>
      </c>
      <c r="Y39" s="143">
        <v>4.7237300000000003E-2</v>
      </c>
      <c r="Z39" s="143">
        <v>1.87873E-2</v>
      </c>
      <c r="AA39" s="143">
        <v>1.7536300000000001E-2</v>
      </c>
      <c r="AB39" s="143">
        <v>0.11978610000000001</v>
      </c>
      <c r="AC39" s="143">
        <v>1.8060000000000001E-3</v>
      </c>
      <c r="AD39" s="143">
        <v>0.183257</v>
      </c>
      <c r="AE39" s="60"/>
      <c r="AF39" s="72">
        <v>458.74</v>
      </c>
      <c r="AG39" s="72">
        <v>84.156000000000006</v>
      </c>
      <c r="AH39" s="143">
        <v>3948.8339999999998</v>
      </c>
      <c r="AI39" s="72">
        <v>592.42999999999995</v>
      </c>
      <c r="AJ39" s="143" t="s">
        <v>432</v>
      </c>
      <c r="AK39" s="143"/>
      <c r="AL39" s="49" t="s">
        <v>49</v>
      </c>
    </row>
    <row r="40" spans="1:38" s="2" customFormat="1" ht="26.25" customHeight="1" thickBot="1" x14ac:dyDescent="0.25">
      <c r="A40" s="70" t="s">
        <v>70</v>
      </c>
      <c r="B40" s="70" t="s">
        <v>105</v>
      </c>
      <c r="C40" s="71" t="s">
        <v>391</v>
      </c>
      <c r="D40" s="72"/>
      <c r="E40" s="143">
        <v>0.20180699999999999</v>
      </c>
      <c r="F40" s="143">
        <v>5.8115E-2</v>
      </c>
      <c r="G40" s="143">
        <v>7.7999999999999999E-5</v>
      </c>
      <c r="H40" s="143">
        <v>5.0000000000000002E-5</v>
      </c>
      <c r="I40" s="143">
        <v>1.3601E-2</v>
      </c>
      <c r="J40" s="143">
        <v>1.3601E-2</v>
      </c>
      <c r="K40" s="143">
        <v>1.3601E-2</v>
      </c>
      <c r="L40" s="143">
        <v>8.09E-3</v>
      </c>
      <c r="M40" s="143">
        <v>0.168296</v>
      </c>
      <c r="N40" s="143">
        <v>8.2399999999999997E-4</v>
      </c>
      <c r="O40" s="143">
        <v>6.3E-5</v>
      </c>
      <c r="P40" s="143" t="s">
        <v>431</v>
      </c>
      <c r="Q40" s="143" t="s">
        <v>431</v>
      </c>
      <c r="R40" s="143">
        <v>3.1700000000000001E-4</v>
      </c>
      <c r="S40" s="143">
        <v>1.077E-2</v>
      </c>
      <c r="T40" s="143">
        <v>4.4299999999999998E-4</v>
      </c>
      <c r="U40" s="143">
        <v>6.3E-5</v>
      </c>
      <c r="V40" s="143">
        <v>6.3350000000000004E-3</v>
      </c>
      <c r="W40" s="143" t="s">
        <v>431</v>
      </c>
      <c r="X40" s="143">
        <v>1.92E-4</v>
      </c>
      <c r="Y40" s="143">
        <v>3.1500000000000001E-4</v>
      </c>
      <c r="Z40" s="143" t="s">
        <v>431</v>
      </c>
      <c r="AA40" s="143" t="s">
        <v>431</v>
      </c>
      <c r="AB40" s="143">
        <v>5.0699999999999996E-4</v>
      </c>
      <c r="AC40" s="143" t="s">
        <v>432</v>
      </c>
      <c r="AD40" s="143" t="s">
        <v>432</v>
      </c>
      <c r="AE40" s="60"/>
      <c r="AF40" s="143">
        <v>259.89</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5.7138619999999998</v>
      </c>
      <c r="F41" s="183">
        <v>4.1090439999999999</v>
      </c>
      <c r="G41" s="183">
        <v>0.52932800000000002</v>
      </c>
      <c r="H41" s="183">
        <v>4.8611000000000001E-2</v>
      </c>
      <c r="I41" s="183">
        <v>2.527844</v>
      </c>
      <c r="J41" s="183">
        <v>2.6251090000000001</v>
      </c>
      <c r="K41" s="183">
        <v>2.844198</v>
      </c>
      <c r="L41" s="183">
        <v>1.000051</v>
      </c>
      <c r="M41" s="183">
        <v>77.670653999999999</v>
      </c>
      <c r="N41" s="183">
        <v>2.6530170000000002</v>
      </c>
      <c r="O41" s="183">
        <v>0.271401</v>
      </c>
      <c r="P41" s="183">
        <v>6.9842000000000001E-2</v>
      </c>
      <c r="Q41" s="183">
        <v>4.9153000000000002E-2</v>
      </c>
      <c r="R41" s="183">
        <v>0.36192200000000002</v>
      </c>
      <c r="S41" s="183">
        <v>0.103381</v>
      </c>
      <c r="T41" s="183">
        <v>3.8885000000000003E-2</v>
      </c>
      <c r="U41" s="183">
        <v>8.5369999999999994E-3</v>
      </c>
      <c r="V41" s="183">
        <v>7.9765980000000001</v>
      </c>
      <c r="W41" s="183">
        <v>1.2263520000000001</v>
      </c>
      <c r="X41" s="183">
        <v>1.061795</v>
      </c>
      <c r="Y41" s="183">
        <v>0.94472299999999998</v>
      </c>
      <c r="Z41" s="183">
        <v>0.71236299999999997</v>
      </c>
      <c r="AA41" s="183">
        <v>1.121623</v>
      </c>
      <c r="AB41" s="184">
        <v>3.8405040000000001</v>
      </c>
      <c r="AC41" s="143">
        <v>0.171046</v>
      </c>
      <c r="AD41" s="143">
        <v>7.9009999999999997E-2</v>
      </c>
      <c r="AE41" s="60"/>
      <c r="AF41" s="183">
        <v>378</v>
      </c>
      <c r="AG41" s="143">
        <v>462</v>
      </c>
      <c r="AH41" s="143">
        <v>2135</v>
      </c>
      <c r="AI41" s="143">
        <v>14541</v>
      </c>
      <c r="AJ41" s="184">
        <v>395</v>
      </c>
      <c r="AK41" s="143"/>
      <c r="AL41" s="49" t="s">
        <v>49</v>
      </c>
    </row>
    <row r="42" spans="1:38" s="2" customFormat="1" ht="26.25" customHeight="1" thickBot="1" x14ac:dyDescent="0.25">
      <c r="A42" s="70" t="s">
        <v>70</v>
      </c>
      <c r="B42" s="70" t="s">
        <v>107</v>
      </c>
      <c r="C42" s="71" t="s">
        <v>108</v>
      </c>
      <c r="D42" s="72"/>
      <c r="E42" s="143">
        <v>5.2116999999999997E-2</v>
      </c>
      <c r="F42" s="143">
        <v>0.45648699999999998</v>
      </c>
      <c r="G42" s="143">
        <v>5.3000000000000001E-5</v>
      </c>
      <c r="H42" s="143">
        <v>2.0999999999999999E-5</v>
      </c>
      <c r="I42" s="143">
        <v>9.3989999999999994E-3</v>
      </c>
      <c r="J42" s="143">
        <v>9.3989999999999994E-3</v>
      </c>
      <c r="K42" s="143">
        <v>9.3989999999999994E-3</v>
      </c>
      <c r="L42" s="143">
        <v>1.719E-3</v>
      </c>
      <c r="M42" s="143">
        <v>2.5709409999999999</v>
      </c>
      <c r="N42" s="143">
        <v>1.8492000000000001E-2</v>
      </c>
      <c r="O42" s="143">
        <v>4.6999999999999997E-5</v>
      </c>
      <c r="P42" s="143" t="s">
        <v>431</v>
      </c>
      <c r="Q42" s="143" t="s">
        <v>431</v>
      </c>
      <c r="R42" s="143">
        <v>2.3599999999999999E-4</v>
      </c>
      <c r="S42" s="143">
        <v>8.0239999999999999E-3</v>
      </c>
      <c r="T42" s="143">
        <v>3.3E-4</v>
      </c>
      <c r="U42" s="143">
        <v>4.6999999999999997E-5</v>
      </c>
      <c r="V42" s="143">
        <v>4.7200000000000002E-3</v>
      </c>
      <c r="W42" s="143" t="s">
        <v>431</v>
      </c>
      <c r="X42" s="143">
        <v>1.7799999999999999E-4</v>
      </c>
      <c r="Y42" s="143">
        <v>1.9900000000000001E-4</v>
      </c>
      <c r="Z42" s="143" t="s">
        <v>431</v>
      </c>
      <c r="AA42" s="143" t="s">
        <v>431</v>
      </c>
      <c r="AB42" s="143">
        <v>3.77E-4</v>
      </c>
      <c r="AC42" s="143" t="s">
        <v>432</v>
      </c>
      <c r="AD42" s="143" t="s">
        <v>432</v>
      </c>
      <c r="AE42" s="60"/>
      <c r="AF42" s="72">
        <v>224.04</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8.7369000000000002E-2</v>
      </c>
      <c r="F43" s="143">
        <v>1.0588999999999999E-2</v>
      </c>
      <c r="G43" s="143">
        <v>2.4882000000000001E-2</v>
      </c>
      <c r="H43" s="143">
        <v>2.189E-3</v>
      </c>
      <c r="I43" s="143">
        <v>8.3932000000000007E-2</v>
      </c>
      <c r="J43" s="143">
        <v>8.5929000000000005E-2</v>
      </c>
      <c r="K43" s="143">
        <v>9.6657000000000007E-2</v>
      </c>
      <c r="L43" s="143">
        <v>2.4945999999999999E-2</v>
      </c>
      <c r="M43" s="143">
        <v>0.18013899999999999</v>
      </c>
      <c r="N43" s="143">
        <v>1.4442699999999999E-2</v>
      </c>
      <c r="O43" s="143">
        <v>3.0810000000000001E-4</v>
      </c>
      <c r="P43" s="143">
        <v>7.7700000000000005E-5</v>
      </c>
      <c r="Q43" s="143">
        <v>1.4824E-3</v>
      </c>
      <c r="R43" s="143">
        <v>2.4063000000000001E-3</v>
      </c>
      <c r="S43" s="143">
        <v>1.9750000000000002E-3</v>
      </c>
      <c r="T43" s="143">
        <v>2.6332E-3</v>
      </c>
      <c r="U43" s="143">
        <v>4.7999999999999998E-6</v>
      </c>
      <c r="V43" s="143">
        <v>3.7809700000000002E-2</v>
      </c>
      <c r="W43" s="143">
        <v>1.4E-3</v>
      </c>
      <c r="X43" s="143">
        <v>4.4571999999999997E-3</v>
      </c>
      <c r="Y43" s="143">
        <v>5.8533999999999999E-3</v>
      </c>
      <c r="Z43" s="143">
        <v>2.4594E-3</v>
      </c>
      <c r="AA43" s="143">
        <v>2.1584E-3</v>
      </c>
      <c r="AB43" s="143">
        <v>1.49284E-2</v>
      </c>
      <c r="AC43" s="143">
        <v>1.3999999999999999E-4</v>
      </c>
      <c r="AD43" s="143">
        <v>3.0705E-2</v>
      </c>
      <c r="AE43" s="60"/>
      <c r="AF43" s="72">
        <v>152.19999999999999</v>
      </c>
      <c r="AG43" s="143">
        <v>0.23749999999999999</v>
      </c>
      <c r="AH43" s="143">
        <v>436.9604430379747</v>
      </c>
      <c r="AI43" s="72">
        <v>74.58</v>
      </c>
      <c r="AJ43" s="143" t="s">
        <v>432</v>
      </c>
      <c r="AK43" s="143"/>
      <c r="AL43" s="49" t="s">
        <v>49</v>
      </c>
    </row>
    <row r="44" spans="1:38" s="2" customFormat="1" ht="26.25" customHeight="1" thickBot="1" x14ac:dyDescent="0.25">
      <c r="A44" s="70" t="s">
        <v>70</v>
      </c>
      <c r="B44" s="70" t="s">
        <v>111</v>
      </c>
      <c r="C44" s="71" t="s">
        <v>112</v>
      </c>
      <c r="D44" s="72"/>
      <c r="E44" s="143">
        <v>2.6530930000000001</v>
      </c>
      <c r="F44" s="143">
        <v>0.27860800000000002</v>
      </c>
      <c r="G44" s="143">
        <v>3.5205E-2</v>
      </c>
      <c r="H44" s="143">
        <v>6.1700000000000004E-4</v>
      </c>
      <c r="I44" s="143">
        <v>0.14721899999999999</v>
      </c>
      <c r="J44" s="143">
        <v>0.14721899999999999</v>
      </c>
      <c r="K44" s="143">
        <v>0.14721899999999999</v>
      </c>
      <c r="L44" s="143">
        <v>8.5472000000000006E-2</v>
      </c>
      <c r="M44" s="143">
        <v>1.1319129999999999</v>
      </c>
      <c r="N44" s="143">
        <v>1.6280000000000001E-3</v>
      </c>
      <c r="O44" s="143">
        <v>7.7300000000000003E-4</v>
      </c>
      <c r="P44" s="143" t="s">
        <v>431</v>
      </c>
      <c r="Q44" s="143" t="s">
        <v>431</v>
      </c>
      <c r="R44" s="143">
        <v>3.8630000000000001E-3</v>
      </c>
      <c r="S44" s="143">
        <v>0.131332</v>
      </c>
      <c r="T44" s="143">
        <v>5.4079999999999996E-3</v>
      </c>
      <c r="U44" s="143">
        <v>7.7300000000000003E-4</v>
      </c>
      <c r="V44" s="143">
        <v>7.7254000000000003E-2</v>
      </c>
      <c r="W44" s="143" t="s">
        <v>431</v>
      </c>
      <c r="X44" s="143">
        <v>2.3210000000000001E-3</v>
      </c>
      <c r="Y44" s="143">
        <v>3.859E-3</v>
      </c>
      <c r="Z44" s="143" t="s">
        <v>431</v>
      </c>
      <c r="AA44" s="143" t="s">
        <v>431</v>
      </c>
      <c r="AB44" s="143">
        <v>6.1799999999999997E-3</v>
      </c>
      <c r="AC44" s="143" t="s">
        <v>432</v>
      </c>
      <c r="AD44" s="143" t="s">
        <v>432</v>
      </c>
      <c r="AE44" s="60"/>
      <c r="AF44" s="143">
        <v>3235.8609999999999</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0.14053000000000002</v>
      </c>
      <c r="F45" s="143">
        <v>1.1353E-2</v>
      </c>
      <c r="G45" s="143">
        <v>3.5729999999999998E-3</v>
      </c>
      <c r="H45" s="143" t="s">
        <v>431</v>
      </c>
      <c r="I45" s="143">
        <v>2.833E-3</v>
      </c>
      <c r="J45" s="143">
        <v>3.0119999999999999E-3</v>
      </c>
      <c r="K45" s="143">
        <v>3.0119999999999999E-3</v>
      </c>
      <c r="L45" s="143">
        <v>7.9199999999999995E-4</v>
      </c>
      <c r="M45" s="143">
        <v>3.3302999999999999E-2</v>
      </c>
      <c r="N45" s="143">
        <v>2.32E-4</v>
      </c>
      <c r="O45" s="143">
        <v>1.8E-5</v>
      </c>
      <c r="P45" s="143">
        <v>5.3999999999999998E-5</v>
      </c>
      <c r="Q45" s="143">
        <v>7.1000000000000005E-5</v>
      </c>
      <c r="R45" s="143">
        <v>8.8999999999999995E-5</v>
      </c>
      <c r="S45" s="143">
        <v>1.572E-3</v>
      </c>
      <c r="T45" s="143">
        <v>1.786E-3</v>
      </c>
      <c r="U45" s="143">
        <v>1.7899999999999999E-4</v>
      </c>
      <c r="V45" s="143">
        <v>2.1429999999999999E-3</v>
      </c>
      <c r="W45" s="143">
        <v>2.32E-4</v>
      </c>
      <c r="X45" s="143" t="s">
        <v>431</v>
      </c>
      <c r="Y45" s="143" t="s">
        <v>431</v>
      </c>
      <c r="Z45" s="143" t="s">
        <v>431</v>
      </c>
      <c r="AA45" s="143" t="s">
        <v>431</v>
      </c>
      <c r="AB45" s="143" t="s">
        <v>431</v>
      </c>
      <c r="AC45" s="143">
        <v>1.4300000000000001E-4</v>
      </c>
      <c r="AD45" s="143">
        <v>6.7999999999999999E-5</v>
      </c>
      <c r="AE45" s="60"/>
      <c r="AF45" s="143">
        <v>76.371000000000009</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433</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v>3.4220000000000002E-4</v>
      </c>
      <c r="F49" s="143" t="s">
        <v>432</v>
      </c>
      <c r="G49" s="143">
        <v>5.4399999999999994E-5</v>
      </c>
      <c r="H49" s="143">
        <v>3.0699999999999998E-4</v>
      </c>
      <c r="I49" s="143">
        <v>2.63E-4</v>
      </c>
      <c r="J49" s="143">
        <v>6.3000000000000003E-4</v>
      </c>
      <c r="K49" s="143">
        <v>1.4970000000000001E-3</v>
      </c>
      <c r="L49" s="143">
        <v>1.2899999999999999E-4</v>
      </c>
      <c r="M49" s="143">
        <v>1.5169999999999999E-3</v>
      </c>
      <c r="N49" s="143" t="s">
        <v>432</v>
      </c>
      <c r="O49" s="143" t="s">
        <v>432</v>
      </c>
      <c r="P49" s="143" t="s">
        <v>432</v>
      </c>
      <c r="Q49" s="143" t="s">
        <v>432</v>
      </c>
      <c r="R49" s="143">
        <v>9.9999999999999995E-7</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2.6582000000000001E-2</v>
      </c>
      <c r="F50" s="143">
        <v>3.1999999999999999E-5</v>
      </c>
      <c r="G50" s="143">
        <v>2.0553999999999999E-2</v>
      </c>
      <c r="H50" s="143">
        <v>0.17516709999999999</v>
      </c>
      <c r="I50" s="143">
        <v>1.1958E-2</v>
      </c>
      <c r="J50" s="143">
        <v>0.117613</v>
      </c>
      <c r="K50" s="143">
        <v>0.23915320000000001</v>
      </c>
      <c r="L50" s="143" t="s">
        <v>431</v>
      </c>
      <c r="M50" s="143">
        <v>0.17944599999999999</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v>4.4413999999999999E-3</v>
      </c>
      <c r="F52" s="143">
        <v>0.41622900000000018</v>
      </c>
      <c r="G52" s="143">
        <v>5.4312600000000003E-2</v>
      </c>
      <c r="H52" s="143">
        <v>1.9499999999999996E-5</v>
      </c>
      <c r="I52" s="143">
        <v>2.9498E-2</v>
      </c>
      <c r="J52" s="143">
        <v>6.7877999999999994E-2</v>
      </c>
      <c r="K52" s="143">
        <v>0.109657</v>
      </c>
      <c r="L52" s="143" t="s">
        <v>432</v>
      </c>
      <c r="M52" s="143">
        <v>0.63118929999999995</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1.74217</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t="s">
        <v>439</v>
      </c>
      <c r="AL53" s="49" t="s">
        <v>135</v>
      </c>
    </row>
    <row r="54" spans="1:38" s="2" customFormat="1" ht="37.5" customHeight="1" thickBot="1" x14ac:dyDescent="0.25">
      <c r="A54" s="70" t="s">
        <v>119</v>
      </c>
      <c r="B54" s="74" t="s">
        <v>136</v>
      </c>
      <c r="C54" s="76" t="s">
        <v>137</v>
      </c>
      <c r="D54" s="73"/>
      <c r="E54" s="143" t="s">
        <v>432</v>
      </c>
      <c r="F54" s="143">
        <v>1.79752E-2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t="s">
        <v>440</v>
      </c>
      <c r="AL54" s="49" t="s">
        <v>419</v>
      </c>
    </row>
    <row r="55" spans="1:38" s="2" customFormat="1" ht="26.25" customHeight="1" thickBot="1" x14ac:dyDescent="0.25">
      <c r="A55" s="70" t="s">
        <v>119</v>
      </c>
      <c r="B55" s="74" t="s">
        <v>138</v>
      </c>
      <c r="C55" s="76" t="s">
        <v>139</v>
      </c>
      <c r="D55" s="73"/>
      <c r="E55" s="143">
        <v>4.839E-4</v>
      </c>
      <c r="F55" s="143">
        <v>2.3864999999999997E-3</v>
      </c>
      <c r="G55" s="143">
        <v>1.1520999999999999E-3</v>
      </c>
      <c r="H55" s="72" t="s">
        <v>431</v>
      </c>
      <c r="I55" s="143">
        <v>3.2419999999999997E-4</v>
      </c>
      <c r="J55" s="143">
        <v>4.016E-4</v>
      </c>
      <c r="K55" s="143">
        <v>4.839E-4</v>
      </c>
      <c r="L55" s="143">
        <v>7.7999999999999999E-5</v>
      </c>
      <c r="M55" s="143">
        <v>4.839E-4</v>
      </c>
      <c r="N55" s="143">
        <v>4.8399999999999997E-5</v>
      </c>
      <c r="O55" s="143">
        <v>2.0000000000000002E-7</v>
      </c>
      <c r="P55" s="143">
        <v>1.0000000000000001E-7</v>
      </c>
      <c r="Q55" s="143">
        <v>2.9E-5</v>
      </c>
      <c r="R55" s="143">
        <v>9.7000000000000003E-6</v>
      </c>
      <c r="S55" s="143">
        <v>5.3199999999999999E-5</v>
      </c>
      <c r="T55" s="143">
        <v>1.9400000000000001E-5</v>
      </c>
      <c r="U55" s="143" t="s">
        <v>432</v>
      </c>
      <c r="V55" s="143">
        <v>2.9E-5</v>
      </c>
      <c r="W55" s="143" t="s">
        <v>432</v>
      </c>
      <c r="X55" s="143">
        <v>2.5199999999999999E-5</v>
      </c>
      <c r="Y55" s="143">
        <v>2.9999999999999997E-5</v>
      </c>
      <c r="Z55" s="143">
        <v>1.9400000000000001E-5</v>
      </c>
      <c r="AA55" s="143">
        <v>1.06E-5</v>
      </c>
      <c r="AB55" s="72">
        <v>8.5000000000000006E-5</v>
      </c>
      <c r="AC55" s="143" t="s">
        <v>432</v>
      </c>
      <c r="AD55" s="143" t="s">
        <v>432</v>
      </c>
      <c r="AE55" s="60"/>
      <c r="AF55" s="143" t="s">
        <v>432</v>
      </c>
      <c r="AG55" s="143" t="s">
        <v>432</v>
      </c>
      <c r="AH55" s="143" t="s">
        <v>432</v>
      </c>
      <c r="AI55" s="143" t="s">
        <v>432</v>
      </c>
      <c r="AJ55" s="143" t="s">
        <v>432</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432</v>
      </c>
      <c r="AG56" s="143" t="s">
        <v>432</v>
      </c>
      <c r="AH56" s="143" t="s">
        <v>432</v>
      </c>
      <c r="AI56" s="143" t="s">
        <v>432</v>
      </c>
      <c r="AJ56" s="143" t="s">
        <v>432</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4.0119999999999999E-3</v>
      </c>
      <c r="J57" s="143">
        <v>7.221E-3</v>
      </c>
      <c r="K57" s="143">
        <v>8.0229999999999989E-3</v>
      </c>
      <c r="L57" s="143">
        <v>1.2E-4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v>2.0900000000000001E-4</v>
      </c>
      <c r="J58" s="143">
        <v>1.0579999999999999E-3</v>
      </c>
      <c r="K58" s="143">
        <v>2.7190000000000001E-3</v>
      </c>
      <c r="L58" s="143">
        <v>9.9999999999999995E-7</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83">
        <v>8.0699999999999999E-4</v>
      </c>
      <c r="J59" s="183">
        <v>9.0799999999999995E-4</v>
      </c>
      <c r="K59" s="183">
        <v>1.0089999999999999E-3</v>
      </c>
      <c r="L59" s="18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v>9.5440000000000004E-3</v>
      </c>
      <c r="F60" s="143" t="s">
        <v>432</v>
      </c>
      <c r="G60" s="143">
        <v>8.9800000000000004E-4</v>
      </c>
      <c r="H60" s="143" t="s">
        <v>432</v>
      </c>
      <c r="I60" s="143">
        <v>1.5599999999999999E-2</v>
      </c>
      <c r="J60" s="143">
        <v>0.156005</v>
      </c>
      <c r="K60" s="143">
        <v>0.31837700000000002</v>
      </c>
      <c r="L60" s="143" t="s">
        <v>432</v>
      </c>
      <c r="M60" s="143">
        <v>8.3129999999999992E-3</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7.5583999999999998E-2</v>
      </c>
      <c r="J61" s="143">
        <v>0.75584099999999999</v>
      </c>
      <c r="K61" s="143">
        <v>2.4959519999999999</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v>2.5739999999999999E-3</v>
      </c>
      <c r="J63" s="143">
        <v>7.7210000000000004E-3</v>
      </c>
      <c r="K63" s="143">
        <v>2.3397999999999999E-2</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t="s">
        <v>430</v>
      </c>
      <c r="F64" s="143" t="s">
        <v>430</v>
      </c>
      <c r="G64" s="143" t="s">
        <v>430</v>
      </c>
      <c r="H64" s="143" t="s">
        <v>430</v>
      </c>
      <c r="I64" s="143" t="s">
        <v>430</v>
      </c>
      <c r="J64" s="143" t="s">
        <v>430</v>
      </c>
      <c r="K64" s="143" t="s">
        <v>430</v>
      </c>
      <c r="L64" s="143" t="s">
        <v>430</v>
      </c>
      <c r="M64" s="143" t="s">
        <v>430</v>
      </c>
      <c r="N64" s="143" t="s">
        <v>430</v>
      </c>
      <c r="O64" s="143" t="s">
        <v>430</v>
      </c>
      <c r="P64" s="143" t="s">
        <v>430</v>
      </c>
      <c r="Q64" s="143" t="s">
        <v>430</v>
      </c>
      <c r="R64" s="143" t="s">
        <v>430</v>
      </c>
      <c r="S64" s="143" t="s">
        <v>430</v>
      </c>
      <c r="T64" s="143" t="s">
        <v>430</v>
      </c>
      <c r="U64" s="143" t="s">
        <v>430</v>
      </c>
      <c r="V64" s="143" t="s">
        <v>430</v>
      </c>
      <c r="W64" s="143" t="s">
        <v>430</v>
      </c>
      <c r="X64" s="143" t="s">
        <v>430</v>
      </c>
      <c r="Y64" s="143" t="s">
        <v>430</v>
      </c>
      <c r="Z64" s="143" t="s">
        <v>430</v>
      </c>
      <c r="AA64" s="143" t="s">
        <v>430</v>
      </c>
      <c r="AB64" s="143" t="s">
        <v>430</v>
      </c>
      <c r="AC64" s="143" t="s">
        <v>430</v>
      </c>
      <c r="AD64" s="143" t="s">
        <v>430</v>
      </c>
      <c r="AE64" s="60"/>
      <c r="AF64" s="143" t="s">
        <v>430</v>
      </c>
      <c r="AG64" s="143" t="s">
        <v>430</v>
      </c>
      <c r="AH64" s="143" t="s">
        <v>430</v>
      </c>
      <c r="AI64" s="143" t="s">
        <v>430</v>
      </c>
      <c r="AJ64" s="143" t="s">
        <v>430</v>
      </c>
      <c r="AK64" s="143" t="s">
        <v>430</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v>2.9999999999999999E-7</v>
      </c>
      <c r="F70" s="143">
        <v>1.1823E-2</v>
      </c>
      <c r="G70" s="143">
        <v>6.0000000000000002E-6</v>
      </c>
      <c r="H70" s="143">
        <v>1.0083E-2</v>
      </c>
      <c r="I70" s="143">
        <v>3.7859999999999999E-3</v>
      </c>
      <c r="J70" s="143">
        <v>1.1358E-2</v>
      </c>
      <c r="K70" s="143">
        <v>3.4417999999999997E-2</v>
      </c>
      <c r="L70" s="143">
        <v>6.7999999999999999E-5</v>
      </c>
      <c r="M70" s="143">
        <v>0.37351499999999999</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3">
        <v>6.0975000000000001E-2</v>
      </c>
      <c r="G71" s="143" t="s">
        <v>432</v>
      </c>
      <c r="H71" s="143">
        <v>6.4739999999999997E-3</v>
      </c>
      <c r="I71" s="143">
        <v>4.26E-4</v>
      </c>
      <c r="J71" s="143">
        <v>1.2780000000000001E-3</v>
      </c>
      <c r="K71" s="143">
        <v>3.8730000000000001E-3</v>
      </c>
      <c r="L71" s="143">
        <v>7.9999999999999996E-6</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83">
        <v>1.4253999999999999E-2</v>
      </c>
      <c r="F72" s="143">
        <v>7.4019999999999997E-3</v>
      </c>
      <c r="G72" s="143">
        <v>9.0000000000000002E-6</v>
      </c>
      <c r="H72" s="143">
        <v>8.6000000000000003E-5</v>
      </c>
      <c r="I72" s="183">
        <v>1.2082000000000001E-2</v>
      </c>
      <c r="J72" s="183">
        <v>1.5523E-2</v>
      </c>
      <c r="K72" s="183">
        <v>2.5871000000000002E-2</v>
      </c>
      <c r="L72" s="183">
        <v>4.3000000000000002E-5</v>
      </c>
      <c r="M72" s="183">
        <v>8.2209999999999991E-3</v>
      </c>
      <c r="N72" s="143">
        <v>8.5000000000000028E-4</v>
      </c>
      <c r="O72" s="143" t="s">
        <v>432</v>
      </c>
      <c r="P72" s="143" t="s">
        <v>432</v>
      </c>
      <c r="Q72" s="143" t="s">
        <v>432</v>
      </c>
      <c r="R72" s="143">
        <v>1.3278999999999999E-2</v>
      </c>
      <c r="S72" s="143">
        <v>1.061E-2</v>
      </c>
      <c r="T72" s="143">
        <v>6.404E-3</v>
      </c>
      <c r="U72" s="143" t="s">
        <v>432</v>
      </c>
      <c r="V72" s="18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v>6.5000000000000008E-5</v>
      </c>
      <c r="G74" s="143" t="s">
        <v>432</v>
      </c>
      <c r="H74" s="143" t="s">
        <v>432</v>
      </c>
      <c r="I74" s="183">
        <v>1.165E-3</v>
      </c>
      <c r="J74" s="183">
        <v>2.967E-3</v>
      </c>
      <c r="K74" s="143">
        <v>4.2379999999999996E-3</v>
      </c>
      <c r="L74" s="183">
        <v>2.6999999999999999E-5</v>
      </c>
      <c r="M74" s="143" t="s">
        <v>432</v>
      </c>
      <c r="N74" s="143" t="s">
        <v>432</v>
      </c>
      <c r="O74" s="143" t="s">
        <v>432</v>
      </c>
      <c r="P74" s="143" t="s">
        <v>432</v>
      </c>
      <c r="Q74" s="143" t="s">
        <v>432</v>
      </c>
      <c r="R74" s="143" t="s">
        <v>432</v>
      </c>
      <c r="S74" s="143" t="s">
        <v>432</v>
      </c>
      <c r="T74" s="143" t="s">
        <v>432</v>
      </c>
      <c r="U74" s="143" t="s">
        <v>432</v>
      </c>
      <c r="V74" s="143" t="s">
        <v>432</v>
      </c>
      <c r="W74" s="183" t="s">
        <v>433</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43">
        <v>1.9999999999999999E-6</v>
      </c>
      <c r="H76" s="143" t="s">
        <v>432</v>
      </c>
      <c r="I76" s="183">
        <v>1.8E-5</v>
      </c>
      <c r="J76" s="183">
        <v>3.6000000000000001E-5</v>
      </c>
      <c r="K76" s="143">
        <v>4.5000000000000003E-5</v>
      </c>
      <c r="L76" s="143" t="s">
        <v>432</v>
      </c>
      <c r="M76" s="143" t="s">
        <v>432</v>
      </c>
      <c r="N76" s="143">
        <v>1.03E-2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83">
        <v>5.5000000000000002E-5</v>
      </c>
      <c r="J77" s="183">
        <v>6.2000000000000003E-5</v>
      </c>
      <c r="K77" s="183">
        <v>6.7999999999999999E-5</v>
      </c>
      <c r="L77" s="143" t="s">
        <v>432</v>
      </c>
      <c r="M77" s="143" t="s">
        <v>432</v>
      </c>
      <c r="N77" s="143" t="s">
        <v>432</v>
      </c>
      <c r="O77" s="143" t="s">
        <v>432</v>
      </c>
      <c r="P77" s="143" t="s">
        <v>432</v>
      </c>
      <c r="Q77" s="143" t="s">
        <v>432</v>
      </c>
      <c r="R77" s="143" t="s">
        <v>432</v>
      </c>
      <c r="S77" s="143" t="s">
        <v>432</v>
      </c>
      <c r="T77" s="143" t="s">
        <v>432</v>
      </c>
      <c r="U77" s="143" t="s">
        <v>432</v>
      </c>
      <c r="V77" s="184">
        <v>2.7E-2</v>
      </c>
      <c r="W77" s="183">
        <v>4.4445999999999999E-2</v>
      </c>
      <c r="X77" s="143" t="s">
        <v>432</v>
      </c>
      <c r="Y77" s="143" t="s">
        <v>432</v>
      </c>
      <c r="Z77" s="143" t="s">
        <v>432</v>
      </c>
      <c r="AA77" s="143" t="s">
        <v>432</v>
      </c>
      <c r="AB77" s="143" t="s">
        <v>432</v>
      </c>
      <c r="AC77" s="143" t="s">
        <v>432</v>
      </c>
      <c r="AD77" s="183">
        <v>3.1999999999999999E-5</v>
      </c>
      <c r="AE77" s="60"/>
      <c r="AF77" s="143" t="s">
        <v>432</v>
      </c>
      <c r="AG77" s="143" t="s">
        <v>432</v>
      </c>
      <c r="AH77" s="143" t="s">
        <v>432</v>
      </c>
      <c r="AI77" s="143" t="s">
        <v>432</v>
      </c>
      <c r="AJ77" s="143" t="s">
        <v>432</v>
      </c>
      <c r="AK77" s="184">
        <v>8.8889999999999993</v>
      </c>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83">
        <v>1.0000000000000001E-5</v>
      </c>
      <c r="J78" s="183">
        <v>1.2E-5</v>
      </c>
      <c r="K78" s="143">
        <v>1.5999999999999999E-5</v>
      </c>
      <c r="L78" s="183">
        <v>1E-8</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83">
        <v>8.7000000000000001E-5</v>
      </c>
      <c r="F80" s="143">
        <v>9.2599999999999996E-4</v>
      </c>
      <c r="G80" s="143">
        <v>1.08E-4</v>
      </c>
      <c r="H80" s="143">
        <v>6.9917000000000007E-2</v>
      </c>
      <c r="I80" s="183">
        <v>1.2750000000000001E-3</v>
      </c>
      <c r="J80" s="183">
        <v>1.639E-3</v>
      </c>
      <c r="K80" s="183">
        <v>2.7309999999999999E-3</v>
      </c>
      <c r="L80" s="183">
        <v>5.0000000000000004E-6</v>
      </c>
      <c r="M80" s="183">
        <v>1.2210000000000001E-3</v>
      </c>
      <c r="N80" s="183">
        <v>6.9999999999999999E-4</v>
      </c>
      <c r="O80" s="143" t="s">
        <v>432</v>
      </c>
      <c r="P80" s="143" t="s">
        <v>432</v>
      </c>
      <c r="Q80" s="143" t="s">
        <v>432</v>
      </c>
      <c r="R80" s="143">
        <v>0.13050999999999999</v>
      </c>
      <c r="S80" s="143">
        <v>3.0000000000000001E-6</v>
      </c>
      <c r="T80" s="143">
        <v>1.1759E-2</v>
      </c>
      <c r="U80" s="143" t="s">
        <v>432</v>
      </c>
      <c r="V80" s="183">
        <v>3.6084999999999999E-2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94">
        <v>2.1533159999999998</v>
      </c>
      <c r="G82" s="146" t="s">
        <v>432</v>
      </c>
      <c r="H82" s="146" t="s">
        <v>432</v>
      </c>
      <c r="I82" s="146" t="s">
        <v>431</v>
      </c>
      <c r="J82" s="146" t="s">
        <v>432</v>
      </c>
      <c r="K82" s="146" t="s">
        <v>432</v>
      </c>
      <c r="L82" s="146" t="s">
        <v>432</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1.3296600000000001</v>
      </c>
      <c r="AL82" s="49" t="s">
        <v>219</v>
      </c>
    </row>
    <row r="83" spans="1:38" s="2" customFormat="1" ht="26.25" customHeight="1" thickBot="1" x14ac:dyDescent="0.25">
      <c r="A83" s="70" t="s">
        <v>53</v>
      </c>
      <c r="B83" s="81" t="s">
        <v>211</v>
      </c>
      <c r="C83" s="82" t="s">
        <v>212</v>
      </c>
      <c r="D83" s="72"/>
      <c r="E83" s="146" t="s">
        <v>432</v>
      </c>
      <c r="F83" s="146">
        <v>2.0445000000000001E-2</v>
      </c>
      <c r="G83" s="146" t="s">
        <v>432</v>
      </c>
      <c r="H83" s="146" t="s">
        <v>432</v>
      </c>
      <c r="I83" s="146">
        <v>1.2800000000000001E-3</v>
      </c>
      <c r="J83" s="146">
        <v>2.5559999999999999E-2</v>
      </c>
      <c r="K83" s="146">
        <v>0.19167000000000001</v>
      </c>
      <c r="L83" s="194">
        <v>7.2999999999999999E-5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1278</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2.600085</v>
      </c>
      <c r="G85" s="146" t="s">
        <v>432</v>
      </c>
      <c r="H85" s="146" t="s">
        <v>432</v>
      </c>
      <c r="I85" s="146" t="s">
        <v>432</v>
      </c>
      <c r="J85" s="166">
        <v>9.0000000000000006E-5</v>
      </c>
      <c r="K85" s="166">
        <v>6.9870000000000002E-3</v>
      </c>
      <c r="L85" s="146" t="s">
        <v>432</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15.108775</v>
      </c>
      <c r="AL85" s="49" t="s">
        <v>216</v>
      </c>
    </row>
    <row r="86" spans="1:38" s="2" customFormat="1" ht="26.25" customHeight="1" thickBot="1" x14ac:dyDescent="0.25">
      <c r="A86" s="70" t="s">
        <v>208</v>
      </c>
      <c r="B86" s="76" t="s">
        <v>217</v>
      </c>
      <c r="C86" s="80" t="s">
        <v>218</v>
      </c>
      <c r="D86" s="72"/>
      <c r="E86" s="146" t="s">
        <v>432</v>
      </c>
      <c r="F86" s="146">
        <v>5.4071000000000001E-2</v>
      </c>
      <c r="G86" s="146" t="s">
        <v>432</v>
      </c>
      <c r="H86" s="146" t="s">
        <v>432</v>
      </c>
      <c r="I86" s="146" t="s">
        <v>431</v>
      </c>
      <c r="J86" s="166">
        <v>4.3000000000000002E-5</v>
      </c>
      <c r="K86" s="166">
        <v>8.0619999999999997E-3</v>
      </c>
      <c r="L86" s="146" t="s">
        <v>432</v>
      </c>
      <c r="M86" s="146" t="s">
        <v>432</v>
      </c>
      <c r="N86" s="146">
        <v>9.7999999999999997E-5</v>
      </c>
      <c r="O86" s="146" t="s">
        <v>432</v>
      </c>
      <c r="P86" s="146" t="s">
        <v>432</v>
      </c>
      <c r="Q86" s="146" t="s">
        <v>432</v>
      </c>
      <c r="R86" s="146" t="s">
        <v>432</v>
      </c>
      <c r="S86" s="166">
        <v>1.2999999999999999E-4</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0.160524</v>
      </c>
      <c r="AL86" s="49" t="s">
        <v>219</v>
      </c>
    </row>
    <row r="87" spans="1:38" s="2" customFormat="1" ht="26.25" customHeight="1" thickBot="1" x14ac:dyDescent="0.25">
      <c r="A87" s="70" t="s">
        <v>208</v>
      </c>
      <c r="B87" s="76" t="s">
        <v>220</v>
      </c>
      <c r="C87" s="80" t="s">
        <v>221</v>
      </c>
      <c r="D87" s="72"/>
      <c r="E87" s="146" t="s">
        <v>432</v>
      </c>
      <c r="F87" s="146">
        <v>1.8522E-2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4.1604000000000002E-2</v>
      </c>
      <c r="AL87" s="49" t="s">
        <v>219</v>
      </c>
    </row>
    <row r="88" spans="1:38" s="2" customFormat="1" ht="26.25" customHeight="1" thickBot="1" x14ac:dyDescent="0.25">
      <c r="A88" s="70" t="s">
        <v>208</v>
      </c>
      <c r="B88" s="76" t="s">
        <v>222</v>
      </c>
      <c r="C88" s="80" t="s">
        <v>223</v>
      </c>
      <c r="D88" s="72"/>
      <c r="E88" s="146" t="s">
        <v>431</v>
      </c>
      <c r="F88" s="146">
        <v>0.31325899999999995</v>
      </c>
      <c r="G88" s="146" t="s">
        <v>431</v>
      </c>
      <c r="H88" s="146">
        <v>2.7060000000000001E-3</v>
      </c>
      <c r="I88" s="146" t="s">
        <v>431</v>
      </c>
      <c r="J88" s="146" t="s">
        <v>431</v>
      </c>
      <c r="K88" s="166">
        <v>3.323E-3</v>
      </c>
      <c r="L88" s="146" t="s">
        <v>431</v>
      </c>
      <c r="M88" s="166">
        <v>1.877E-3</v>
      </c>
      <c r="N88" s="166">
        <v>9.7999999999999997E-5</v>
      </c>
      <c r="O88" s="166" t="s">
        <v>431</v>
      </c>
      <c r="P88" s="166" t="s">
        <v>431</v>
      </c>
      <c r="Q88" s="166" t="s">
        <v>431</v>
      </c>
      <c r="R88" s="166">
        <v>1.8E-3</v>
      </c>
      <c r="S88" s="166" t="s">
        <v>431</v>
      </c>
      <c r="T88" s="166" t="s">
        <v>431</v>
      </c>
      <c r="U88" s="166" t="s">
        <v>431</v>
      </c>
      <c r="V88" s="166">
        <v>9.9999999999999995E-7</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72">
        <v>14.901484999999999</v>
      </c>
      <c r="AL88" s="49" t="s">
        <v>412</v>
      </c>
    </row>
    <row r="89" spans="1:38" s="2" customFormat="1" ht="26.25" customHeight="1" thickBot="1" x14ac:dyDescent="0.25">
      <c r="A89" s="70" t="s">
        <v>208</v>
      </c>
      <c r="B89" s="76" t="s">
        <v>224</v>
      </c>
      <c r="C89" s="80" t="s">
        <v>225</v>
      </c>
      <c r="D89" s="72"/>
      <c r="E89" s="146" t="s">
        <v>432</v>
      </c>
      <c r="F89" s="146">
        <v>0.34401999999999999</v>
      </c>
      <c r="G89" s="146" t="s">
        <v>432</v>
      </c>
      <c r="H89" s="146" t="s">
        <v>432</v>
      </c>
      <c r="I89" s="146" t="s">
        <v>431</v>
      </c>
      <c r="J89" s="146" t="s">
        <v>431</v>
      </c>
      <c r="K89" s="166">
        <v>1.6200000000000001E-4</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2.0620090000000002</v>
      </c>
      <c r="AL89" s="49" t="s">
        <v>412</v>
      </c>
    </row>
    <row r="90" spans="1:38" s="8" customFormat="1" ht="26.25" customHeight="1" thickBot="1" x14ac:dyDescent="0.25">
      <c r="A90" s="70" t="s">
        <v>208</v>
      </c>
      <c r="B90" s="76" t="s">
        <v>226</v>
      </c>
      <c r="C90" s="80" t="s">
        <v>227</v>
      </c>
      <c r="D90" s="72"/>
      <c r="E90" s="146" t="s">
        <v>431</v>
      </c>
      <c r="F90" s="146">
        <v>0.51174299999999995</v>
      </c>
      <c r="G90" s="146">
        <v>5.44E-4</v>
      </c>
      <c r="H90" s="146">
        <v>3.9999999999999998E-6</v>
      </c>
      <c r="I90" s="146" t="s">
        <v>431</v>
      </c>
      <c r="J90" s="146" t="s">
        <v>431</v>
      </c>
      <c r="K90" s="146">
        <v>3.522E-3</v>
      </c>
      <c r="L90" s="146" t="s">
        <v>431</v>
      </c>
      <c r="M90" s="146" t="s">
        <v>431</v>
      </c>
      <c r="N90" s="146">
        <v>2.7300000000000002E-4</v>
      </c>
      <c r="O90" s="166" t="s">
        <v>431</v>
      </c>
      <c r="P90" s="166" t="s">
        <v>431</v>
      </c>
      <c r="Q90" s="166" t="s">
        <v>431</v>
      </c>
      <c r="R90" s="146" t="s">
        <v>431</v>
      </c>
      <c r="S90" s="146">
        <v>9.1000000000000003E-5</v>
      </c>
      <c r="T90" s="166" t="s">
        <v>431</v>
      </c>
      <c r="U90" s="166" t="s">
        <v>431</v>
      </c>
      <c r="V90" s="166" t="s">
        <v>431</v>
      </c>
      <c r="W90" s="166" t="s">
        <v>431</v>
      </c>
      <c r="X90" s="166" t="s">
        <v>431</v>
      </c>
      <c r="Y90" s="166" t="s">
        <v>431</v>
      </c>
      <c r="Z90" s="166" t="s">
        <v>431</v>
      </c>
      <c r="AA90" s="166" t="s">
        <v>431</v>
      </c>
      <c r="AB90" s="166" t="s">
        <v>431</v>
      </c>
      <c r="AC90" s="166" t="s">
        <v>431</v>
      </c>
      <c r="AD90" s="16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3.467E-3</v>
      </c>
      <c r="F91" s="146">
        <v>9.1180000000000011E-3</v>
      </c>
      <c r="G91" s="146">
        <v>8.8599999999999996E-4</v>
      </c>
      <c r="H91" s="146">
        <v>7.8180000000000003E-3</v>
      </c>
      <c r="I91" s="146">
        <v>6.6104999999999997E-2</v>
      </c>
      <c r="J91" s="146">
        <v>8.0182000000000003E-2</v>
      </c>
      <c r="K91" s="146">
        <v>8.3088999999999996E-2</v>
      </c>
      <c r="L91" s="146">
        <v>2.2889E-2</v>
      </c>
      <c r="M91" s="146">
        <v>0.105901</v>
      </c>
      <c r="N91" s="146">
        <v>0.230019</v>
      </c>
      <c r="O91" s="146">
        <v>1.0607E-2</v>
      </c>
      <c r="P91" s="146">
        <v>5.104E-3</v>
      </c>
      <c r="Q91" s="146">
        <v>5.4770000000000001E-3</v>
      </c>
      <c r="R91" s="146">
        <v>4.5770000000000003E-3</v>
      </c>
      <c r="S91" s="146">
        <v>0.14043900000000001</v>
      </c>
      <c r="T91" s="146">
        <v>8.8020000000000008E-3</v>
      </c>
      <c r="U91" s="146" t="s">
        <v>431</v>
      </c>
      <c r="V91" s="146">
        <v>7.6282000000000003E-2</v>
      </c>
      <c r="W91" s="146">
        <v>1.8799999999999999E-4</v>
      </c>
      <c r="X91" s="146">
        <v>2.0900000000000001E-4</v>
      </c>
      <c r="Y91" s="146">
        <v>8.5000000000000006E-5</v>
      </c>
      <c r="Z91" s="146">
        <v>8.5000000000000006E-5</v>
      </c>
      <c r="AA91" s="146">
        <v>8.5000000000000006E-5</v>
      </c>
      <c r="AB91" s="146">
        <v>4.64E-4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3.8158999999999998E-2</v>
      </c>
      <c r="F92" s="143">
        <v>1.9092999999999999E-2</v>
      </c>
      <c r="G92" s="143">
        <v>0.02</v>
      </c>
      <c r="H92" s="143" t="s">
        <v>432</v>
      </c>
      <c r="I92" s="143">
        <v>7.492E-2</v>
      </c>
      <c r="J92" s="143">
        <v>9.9893999999999997E-2</v>
      </c>
      <c r="K92" s="143">
        <v>0.12486700000000001</v>
      </c>
      <c r="L92" s="143">
        <v>1.9480000000000001E-3</v>
      </c>
      <c r="M92" s="143">
        <v>1.5264E-2</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v>3.1000000000000001E-5</v>
      </c>
      <c r="F93" s="143">
        <v>0.76620299999999997</v>
      </c>
      <c r="G93" s="143">
        <v>3.0000000000000001E-6</v>
      </c>
      <c r="H93" s="143" t="s">
        <v>432</v>
      </c>
      <c r="I93" s="143">
        <v>3.6259999999999999E-3</v>
      </c>
      <c r="J93" s="143">
        <v>1.0879E-2</v>
      </c>
      <c r="K93" s="143">
        <v>3.2967000000000003E-2</v>
      </c>
      <c r="L93" s="143" t="s">
        <v>432</v>
      </c>
      <c r="M93" s="143">
        <v>4.0000000000000003E-5</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5">
        <v>1.0000000000000001E-5</v>
      </c>
      <c r="F95" s="143">
        <v>1.2633999999999999E-2</v>
      </c>
      <c r="G95" s="143">
        <v>7.9999999999999996E-6</v>
      </c>
      <c r="H95" s="143">
        <v>9.9999999999999995E-7</v>
      </c>
      <c r="I95" s="143">
        <v>2.6381000000000002E-2</v>
      </c>
      <c r="J95" s="143">
        <v>7.9144000000000006E-2</v>
      </c>
      <c r="K95" s="143">
        <v>0.23982899999999999</v>
      </c>
      <c r="L95" s="143" t="s">
        <v>432</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3">
        <v>1.2400000000000001E-4</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v>5.8999999999999998E-5</v>
      </c>
      <c r="F98" s="143">
        <v>1.9656E-2</v>
      </c>
      <c r="G98" s="143">
        <v>5.44E-4</v>
      </c>
      <c r="H98" s="143">
        <v>6.1640000000000002E-3</v>
      </c>
      <c r="I98" s="143">
        <v>1.0465E-2</v>
      </c>
      <c r="J98" s="143">
        <v>3.1393999999999998E-2</v>
      </c>
      <c r="K98" s="143">
        <v>9.5132999999999995E-2</v>
      </c>
      <c r="L98" s="143" t="s">
        <v>431</v>
      </c>
      <c r="M98" s="143">
        <v>1.3755E-2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1.7393000000000002E-2</v>
      </c>
      <c r="F99" s="143">
        <v>1.63653</v>
      </c>
      <c r="G99" s="143" t="s">
        <v>432</v>
      </c>
      <c r="H99" s="72">
        <v>2.0877600000000003</v>
      </c>
      <c r="I99" s="143">
        <v>3.9450000000000006E-2</v>
      </c>
      <c r="J99" s="143">
        <v>6.0610000000000004E-2</v>
      </c>
      <c r="K99" s="143">
        <v>0.13276000000000002</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96.2</v>
      </c>
      <c r="AL99" s="49" t="s">
        <v>245</v>
      </c>
    </row>
    <row r="100" spans="1:38" s="2" customFormat="1" ht="26.25" customHeight="1" thickBot="1" x14ac:dyDescent="0.25">
      <c r="A100" s="70" t="s">
        <v>243</v>
      </c>
      <c r="B100" s="70" t="s">
        <v>246</v>
      </c>
      <c r="C100" s="71" t="s">
        <v>408</v>
      </c>
      <c r="D100" s="84"/>
      <c r="E100" s="148">
        <v>1.3283999999999999E-2</v>
      </c>
      <c r="F100" s="143">
        <v>1.26498</v>
      </c>
      <c r="G100" s="143" t="s">
        <v>432</v>
      </c>
      <c r="H100" s="72">
        <v>0.89585700000000001</v>
      </c>
      <c r="I100" s="143">
        <v>2.0570000000000001E-2</v>
      </c>
      <c r="J100" s="143">
        <v>3.1490000000000004E-2</v>
      </c>
      <c r="K100" s="143">
        <v>6.8190000000000001E-2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142.1</v>
      </c>
      <c r="AL100" s="49" t="s">
        <v>245</v>
      </c>
    </row>
    <row r="101" spans="1:38" s="2" customFormat="1" ht="26.25" customHeight="1" thickBot="1" x14ac:dyDescent="0.25">
      <c r="A101" s="70" t="s">
        <v>243</v>
      </c>
      <c r="B101" s="70" t="s">
        <v>247</v>
      </c>
      <c r="C101" s="71" t="s">
        <v>248</v>
      </c>
      <c r="D101" s="84"/>
      <c r="E101" s="148">
        <v>7.6000000000000004E-4</v>
      </c>
      <c r="F101" s="143">
        <v>2.622E-2</v>
      </c>
      <c r="G101" s="143" t="s">
        <v>432</v>
      </c>
      <c r="H101" s="143">
        <v>0.13155</v>
      </c>
      <c r="I101" s="143">
        <v>1.8799999999999999E-3</v>
      </c>
      <c r="J101" s="143">
        <v>5.6399999999999992E-3</v>
      </c>
      <c r="K101" s="143">
        <v>1.316E-2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98.8</v>
      </c>
      <c r="AL101" s="49" t="s">
        <v>245</v>
      </c>
    </row>
    <row r="102" spans="1:38" s="2" customFormat="1" ht="26.25" customHeight="1" thickBot="1" x14ac:dyDescent="0.25">
      <c r="A102" s="70" t="s">
        <v>243</v>
      </c>
      <c r="B102" s="70" t="s">
        <v>249</v>
      </c>
      <c r="C102" s="71" t="s">
        <v>386</v>
      </c>
      <c r="D102" s="84"/>
      <c r="E102" s="148">
        <v>3.4999999999999996E-3</v>
      </c>
      <c r="F102" s="143">
        <v>0.37457299999999999</v>
      </c>
      <c r="G102" s="143" t="s">
        <v>432</v>
      </c>
      <c r="H102" s="72">
        <v>0.91761999999999999</v>
      </c>
      <c r="I102" s="143">
        <v>1.89E-3</v>
      </c>
      <c r="J102" s="143">
        <v>4.2040000000000001E-2</v>
      </c>
      <c r="K102" s="143">
        <v>0.27958</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365.7</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4.0000000000000003E-5</v>
      </c>
      <c r="F104" s="143">
        <v>3.0100000000000001E-3</v>
      </c>
      <c r="G104" s="143" t="s">
        <v>432</v>
      </c>
      <c r="H104" s="143">
        <v>6.7499999999999999E-3</v>
      </c>
      <c r="I104" s="143">
        <v>1E-4</v>
      </c>
      <c r="J104" s="183">
        <v>2.9E-4</v>
      </c>
      <c r="K104" s="143">
        <v>6.8000000000000005E-4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1.31E-3</v>
      </c>
      <c r="F105" s="143">
        <v>5.058E-2</v>
      </c>
      <c r="G105" s="143" t="s">
        <v>432</v>
      </c>
      <c r="H105" s="143">
        <v>9.6199999999999994E-2</v>
      </c>
      <c r="I105" s="143">
        <v>9.1E-4</v>
      </c>
      <c r="J105" s="143">
        <v>1.4300000000000001E-3</v>
      </c>
      <c r="K105" s="143">
        <v>3.1199999999999999E-3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6.5</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2.7799999999999999E-3</v>
      </c>
      <c r="F107" s="143">
        <v>9.3868999999999994E-2</v>
      </c>
      <c r="G107" s="143" t="s">
        <v>432</v>
      </c>
      <c r="H107" s="143">
        <v>0.16436100000000001</v>
      </c>
      <c r="I107" s="143">
        <v>1.707E-3</v>
      </c>
      <c r="J107" s="143">
        <v>2.2755999999999998E-2</v>
      </c>
      <c r="K107" s="143">
        <v>0.10809100000000001</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568.9</v>
      </c>
      <c r="AL107" s="49" t="s">
        <v>245</v>
      </c>
    </row>
    <row r="108" spans="1:38" s="2" customFormat="1" ht="26.25" customHeight="1" thickBot="1" x14ac:dyDescent="0.25">
      <c r="A108" s="70" t="s">
        <v>243</v>
      </c>
      <c r="B108" s="70" t="s">
        <v>259</v>
      </c>
      <c r="C108" s="71" t="s">
        <v>380</v>
      </c>
      <c r="D108" s="84"/>
      <c r="E108" s="148">
        <v>4.0390000000000001E-3</v>
      </c>
      <c r="F108" s="143">
        <v>0.14022100000000001</v>
      </c>
      <c r="G108" s="143" t="s">
        <v>432</v>
      </c>
      <c r="H108" s="143">
        <v>0.15987100000000001</v>
      </c>
      <c r="I108" s="143">
        <v>2.5969999999999999E-3</v>
      </c>
      <c r="J108" s="143">
        <v>2.5967E-2</v>
      </c>
      <c r="K108" s="143">
        <v>5.1934000000000001E-2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1298.3</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1.4579999999999999E-3</v>
      </c>
      <c r="F110" s="143">
        <v>0.25121100000000002</v>
      </c>
      <c r="G110" s="143" t="s">
        <v>432</v>
      </c>
      <c r="H110" s="143">
        <v>0.153418</v>
      </c>
      <c r="I110" s="143">
        <v>1.0274E-2</v>
      </c>
      <c r="J110" s="143">
        <v>7.1920999999999999E-2</v>
      </c>
      <c r="K110" s="143">
        <v>7.1920999999999999E-2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513.70000000000005</v>
      </c>
      <c r="AL110" s="49" t="s">
        <v>245</v>
      </c>
    </row>
    <row r="111" spans="1:38" s="2" customFormat="1" ht="26.25" customHeight="1" thickBot="1" x14ac:dyDescent="0.25">
      <c r="A111" s="70" t="s">
        <v>243</v>
      </c>
      <c r="B111" s="70" t="s">
        <v>262</v>
      </c>
      <c r="C111" s="71" t="s">
        <v>376</v>
      </c>
      <c r="D111" s="84"/>
      <c r="E111" s="148">
        <v>3.0000000000000001E-5</v>
      </c>
      <c r="F111" s="143">
        <v>0.21667</v>
      </c>
      <c r="G111" s="143" t="s">
        <v>432</v>
      </c>
      <c r="H111" s="143">
        <v>2.2300000000000002E-3</v>
      </c>
      <c r="I111" s="143">
        <v>4.4999999999999999E-4</v>
      </c>
      <c r="J111" s="143">
        <v>8.8999999999999995E-4</v>
      </c>
      <c r="K111" s="143">
        <v>2.0100000000000001E-3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97.6</v>
      </c>
      <c r="AL111" s="49" t="s">
        <v>245</v>
      </c>
    </row>
    <row r="112" spans="1:38" s="2" customFormat="1" ht="26.25" customHeight="1" thickBot="1" x14ac:dyDescent="0.25">
      <c r="A112" s="70" t="s">
        <v>263</v>
      </c>
      <c r="B112" s="70" t="s">
        <v>264</v>
      </c>
      <c r="C112" s="71" t="s">
        <v>265</v>
      </c>
      <c r="D112" s="72"/>
      <c r="E112" s="143">
        <v>1.1921200000000001</v>
      </c>
      <c r="F112" s="72" t="s">
        <v>432</v>
      </c>
      <c r="G112" s="143" t="s">
        <v>432</v>
      </c>
      <c r="H112" s="183">
        <v>1.4907619999999999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29803000</v>
      </c>
      <c r="AL112" s="49" t="s">
        <v>418</v>
      </c>
    </row>
    <row r="113" spans="1:38" s="2" customFormat="1" ht="26.25" customHeight="1" thickBot="1" x14ac:dyDescent="0.25">
      <c r="A113" s="70" t="s">
        <v>263</v>
      </c>
      <c r="B113" s="85" t="s">
        <v>266</v>
      </c>
      <c r="C113" s="86" t="s">
        <v>267</v>
      </c>
      <c r="D113" s="72"/>
      <c r="E113" s="143">
        <v>0.59919499999999992</v>
      </c>
      <c r="F113" s="143" t="s">
        <v>432</v>
      </c>
      <c r="G113" s="143" t="s">
        <v>432</v>
      </c>
      <c r="H113" s="143">
        <v>2.9558450000000005</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t="s">
        <v>432</v>
      </c>
      <c r="AL113" s="49" t="s">
        <v>412</v>
      </c>
    </row>
    <row r="114" spans="1:38" s="2" customFormat="1" ht="26.25" customHeight="1" thickBot="1" x14ac:dyDescent="0.25">
      <c r="A114" s="70" t="s">
        <v>263</v>
      </c>
      <c r="B114" s="85" t="s">
        <v>268</v>
      </c>
      <c r="C114" s="86" t="s">
        <v>387</v>
      </c>
      <c r="D114" s="72"/>
      <c r="E114" s="143">
        <v>2.66E-3</v>
      </c>
      <c r="F114" s="143" t="s">
        <v>432</v>
      </c>
      <c r="G114" s="143" t="s">
        <v>432</v>
      </c>
      <c r="H114" s="183">
        <v>9.0419999999999997E-3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t="s">
        <v>432</v>
      </c>
      <c r="AL114" s="49" t="s">
        <v>412</v>
      </c>
    </row>
    <row r="115" spans="1:38" s="2" customFormat="1" ht="26.25" customHeight="1" thickBot="1" x14ac:dyDescent="0.25">
      <c r="A115" s="70" t="s">
        <v>263</v>
      </c>
      <c r="B115" s="85" t="s">
        <v>269</v>
      </c>
      <c r="C115" s="86" t="s">
        <v>270</v>
      </c>
      <c r="D115" s="72"/>
      <c r="E115" s="143">
        <v>9.7570000000000004E-2</v>
      </c>
      <c r="F115" s="143" t="s">
        <v>432</v>
      </c>
      <c r="G115" s="143" t="s">
        <v>432</v>
      </c>
      <c r="H115" s="143">
        <v>0.19514000000000001</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t="s">
        <v>432</v>
      </c>
      <c r="AL115" s="49" t="s">
        <v>412</v>
      </c>
    </row>
    <row r="116" spans="1:38" s="2" customFormat="1" ht="26.25" customHeight="1" thickBot="1" x14ac:dyDescent="0.25">
      <c r="A116" s="70" t="s">
        <v>263</v>
      </c>
      <c r="B116" s="70" t="s">
        <v>271</v>
      </c>
      <c r="C116" s="76" t="s">
        <v>409</v>
      </c>
      <c r="D116" s="72"/>
      <c r="E116" s="143">
        <v>7.2592000000000004E-2</v>
      </c>
      <c r="F116" s="143" t="s">
        <v>432</v>
      </c>
      <c r="G116" s="143" t="s">
        <v>432</v>
      </c>
      <c r="H116" s="72">
        <v>9.2168E-2</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t="s">
        <v>432</v>
      </c>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t="s">
        <v>432</v>
      </c>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t="s">
        <v>432</v>
      </c>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2.8447E-2</v>
      </c>
      <c r="J119" s="143">
        <v>0.73960000000000004</v>
      </c>
      <c r="K119" s="143">
        <v>0.73960000000000004</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t="s">
        <v>432</v>
      </c>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t="s">
        <v>432</v>
      </c>
      <c r="AL120" s="49" t="s">
        <v>412</v>
      </c>
    </row>
    <row r="121" spans="1:38" s="2" customFormat="1" ht="26.25" customHeight="1" thickBot="1" x14ac:dyDescent="0.25">
      <c r="A121" s="70" t="s">
        <v>263</v>
      </c>
      <c r="B121" s="70" t="s">
        <v>279</v>
      </c>
      <c r="C121" s="76" t="s">
        <v>280</v>
      </c>
      <c r="D121" s="73"/>
      <c r="E121" s="149" t="s">
        <v>432</v>
      </c>
      <c r="F121" s="183">
        <v>0.15125000000000002</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t="s">
        <v>432</v>
      </c>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t="s">
        <v>432</v>
      </c>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t="s">
        <v>432</v>
      </c>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t="s">
        <v>432</v>
      </c>
      <c r="AL124" s="49" t="s">
        <v>412</v>
      </c>
    </row>
    <row r="125" spans="1:38" s="2" customFormat="1" ht="26.25" customHeight="1" thickBot="1" x14ac:dyDescent="0.25">
      <c r="A125" s="70" t="s">
        <v>288</v>
      </c>
      <c r="B125" s="70" t="s">
        <v>289</v>
      </c>
      <c r="C125" s="71" t="s">
        <v>290</v>
      </c>
      <c r="D125" s="72"/>
      <c r="E125" s="146" t="s">
        <v>432</v>
      </c>
      <c r="F125" s="194">
        <v>0.21565000000000001</v>
      </c>
      <c r="G125" s="146" t="s">
        <v>432</v>
      </c>
      <c r="H125" s="146">
        <v>2.5000000000000001E-5</v>
      </c>
      <c r="I125" s="146">
        <v>1.0000000000000001E-5</v>
      </c>
      <c r="J125" s="146">
        <v>3.1100000000000002E-4</v>
      </c>
      <c r="K125" s="146">
        <v>9.2000000000000003E-4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315.93200000000002</v>
      </c>
      <c r="AL125" s="49" t="s">
        <v>425</v>
      </c>
    </row>
    <row r="126" spans="1:38" s="2" customFormat="1" ht="26.25" customHeight="1" thickBot="1" x14ac:dyDescent="0.25">
      <c r="A126" s="70" t="s">
        <v>288</v>
      </c>
      <c r="B126" s="70" t="s">
        <v>291</v>
      </c>
      <c r="C126" s="71" t="s">
        <v>292</v>
      </c>
      <c r="D126" s="72"/>
      <c r="E126" s="146" t="s">
        <v>431</v>
      </c>
      <c r="F126" s="146">
        <v>3.637E-3</v>
      </c>
      <c r="G126" s="146" t="s">
        <v>431</v>
      </c>
      <c r="H126" s="146">
        <v>3.7719999999999997E-2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v>1.529E-3</v>
      </c>
      <c r="F127" s="146">
        <v>7.7000000000000001E-5</v>
      </c>
      <c r="G127" s="146">
        <v>6.7999999999999999E-5</v>
      </c>
      <c r="H127" s="146">
        <v>3.4400000000000001E-4</v>
      </c>
      <c r="I127" s="146" t="s">
        <v>431</v>
      </c>
      <c r="J127" s="146" t="s">
        <v>431</v>
      </c>
      <c r="K127" s="146">
        <v>1.9999999999999999E-6</v>
      </c>
      <c r="L127" s="146" t="s">
        <v>431</v>
      </c>
      <c r="M127" s="146">
        <v>1.444E-3</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v>1.3783999999999999E-2</v>
      </c>
      <c r="F129" s="146">
        <v>2.7772000000000002E-2</v>
      </c>
      <c r="G129" s="146">
        <v>9.5390000000000006E-3</v>
      </c>
      <c r="H129" s="146">
        <v>1.08E-4</v>
      </c>
      <c r="I129" s="146">
        <v>3.2400000000000001E-4</v>
      </c>
      <c r="J129" s="146">
        <v>4.0200000000000001E-4</v>
      </c>
      <c r="K129" s="146">
        <v>5.8299999999999997E-4</v>
      </c>
      <c r="L129" s="146">
        <v>1.1E-5</v>
      </c>
      <c r="M129" s="146">
        <v>1.4937000000000001E-2</v>
      </c>
      <c r="N129" s="146">
        <v>4.8000000000000001E-5</v>
      </c>
      <c r="O129" s="146" t="s">
        <v>432</v>
      </c>
      <c r="P129" s="146" t="s">
        <v>432</v>
      </c>
      <c r="Q129" s="146">
        <v>2.9E-5</v>
      </c>
      <c r="R129" s="146">
        <v>1.0000000000000001E-5</v>
      </c>
      <c r="S129" s="146">
        <v>8.9230000000000004E-3</v>
      </c>
      <c r="T129" s="146">
        <v>1.9000000000000001E-5</v>
      </c>
      <c r="U129" s="146" t="s">
        <v>431</v>
      </c>
      <c r="V129" s="146">
        <v>2.9E-5</v>
      </c>
      <c r="W129" s="146">
        <v>0.29535499999999998</v>
      </c>
      <c r="X129" s="146">
        <v>2.5000000000000001E-5</v>
      </c>
      <c r="Y129" s="146">
        <v>2.9999999999999997E-5</v>
      </c>
      <c r="Z129" s="146">
        <v>1.9000000000000001E-5</v>
      </c>
      <c r="AA129" s="146">
        <v>1.1E-5</v>
      </c>
      <c r="AB129" s="146">
        <v>8.5000000000000006E-5</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6.6070000000000004E-2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5.6230000000000004E-3</v>
      </c>
      <c r="F133" s="146">
        <v>8.8999999999999995E-5</v>
      </c>
      <c r="G133" s="146">
        <v>7.6999999999999996E-4</v>
      </c>
      <c r="H133" s="146">
        <v>1.678E-3</v>
      </c>
      <c r="I133" s="146">
        <v>2.3699999999999999E-4</v>
      </c>
      <c r="J133" s="146">
        <v>2.3699999999999999E-4</v>
      </c>
      <c r="K133" s="146">
        <v>2.63E-4</v>
      </c>
      <c r="L133" s="146" t="s">
        <v>431</v>
      </c>
      <c r="M133" s="146">
        <v>9.5399999999999999E-4</v>
      </c>
      <c r="N133" s="146">
        <v>2.05E-4</v>
      </c>
      <c r="O133" s="146">
        <v>3.4E-5</v>
      </c>
      <c r="P133" s="146">
        <v>1.0156E-2</v>
      </c>
      <c r="Q133" s="146">
        <v>9.2999999999999997E-5</v>
      </c>
      <c r="R133" s="146">
        <v>9.2E-5</v>
      </c>
      <c r="S133" s="146">
        <v>8.5000000000000006E-5</v>
      </c>
      <c r="T133" s="146">
        <v>1.18E-4</v>
      </c>
      <c r="U133" s="146">
        <v>1.35E-4</v>
      </c>
      <c r="V133" s="146">
        <v>1.091E-3</v>
      </c>
      <c r="W133" s="146">
        <v>1.84E-4</v>
      </c>
      <c r="X133" s="163">
        <v>8.9999999999999999E-8</v>
      </c>
      <c r="Y133" s="163">
        <v>4.9000000000000002E-8</v>
      </c>
      <c r="Z133" s="163">
        <v>4.3999999999999997E-8</v>
      </c>
      <c r="AA133" s="163">
        <v>4.8E-8</v>
      </c>
      <c r="AB133" s="163">
        <v>2.3100000000000002E-7</v>
      </c>
      <c r="AC133" s="146">
        <v>1.0219999999999999E-3</v>
      </c>
      <c r="AD133" s="146">
        <v>2.7950000000000002E-3</v>
      </c>
      <c r="AE133" s="60"/>
      <c r="AF133" s="143" t="s">
        <v>432</v>
      </c>
      <c r="AG133" s="143" t="s">
        <v>432</v>
      </c>
      <c r="AH133" s="143" t="s">
        <v>432</v>
      </c>
      <c r="AI133" s="143" t="s">
        <v>432</v>
      </c>
      <c r="AJ133" s="143" t="s">
        <v>432</v>
      </c>
      <c r="AK133" s="184">
        <v>6816</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5.2690000000000002E-3</v>
      </c>
      <c r="F135" s="146">
        <v>5.8999999999999998E-5</v>
      </c>
      <c r="G135" s="146">
        <v>4.9760000000000004E-3</v>
      </c>
      <c r="H135" s="146" t="s">
        <v>431</v>
      </c>
      <c r="I135" s="146">
        <v>2.6929999999999999E-2</v>
      </c>
      <c r="J135" s="146">
        <v>4.0101999999999999E-2</v>
      </c>
      <c r="K135" s="146">
        <v>5.3566999999999997E-2</v>
      </c>
      <c r="L135" s="146">
        <v>9.4300000000000004E-4</v>
      </c>
      <c r="M135" s="146">
        <v>2.049E-3</v>
      </c>
      <c r="N135" s="146">
        <v>0.304425</v>
      </c>
      <c r="O135" s="146">
        <v>9.9520000000000008E-3</v>
      </c>
      <c r="P135" s="146">
        <v>8.1960000000000002E-3</v>
      </c>
      <c r="Q135" s="146">
        <v>6.2639999999999996E-3</v>
      </c>
      <c r="R135" s="146">
        <v>5.4199999999999995E-4</v>
      </c>
      <c r="S135" s="146">
        <v>2.72E-4</v>
      </c>
      <c r="T135" s="146">
        <v>3.5100000000000002E-4</v>
      </c>
      <c r="U135" s="146" t="s">
        <v>431</v>
      </c>
      <c r="V135" s="146">
        <v>2.6340000000000001E-3</v>
      </c>
      <c r="W135" s="146">
        <v>0.117086</v>
      </c>
      <c r="X135" s="146">
        <v>1.2E-5</v>
      </c>
      <c r="Y135" s="146">
        <v>9.0000000000000002E-6</v>
      </c>
      <c r="Z135" s="146">
        <v>9.0000000000000002E-6</v>
      </c>
      <c r="AA135" s="146" t="s">
        <v>431</v>
      </c>
      <c r="AB135" s="146">
        <v>3.0000000000000001E-5</v>
      </c>
      <c r="AC135" s="146">
        <v>5.8539999999999998E-3</v>
      </c>
      <c r="AD135" s="146">
        <v>1.5514E-2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v>1.2799999999999999E-4</v>
      </c>
      <c r="F136" s="146">
        <v>2.8995E-2</v>
      </c>
      <c r="G136" s="146">
        <v>6.7999999999999999E-5</v>
      </c>
      <c r="H136" s="146">
        <v>1.4E-5</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v>4.44E-4</v>
      </c>
      <c r="F137" s="146">
        <v>4.1450000000000002E-3</v>
      </c>
      <c r="G137" s="146">
        <v>1.2400000000000001E-4</v>
      </c>
      <c r="H137" s="146">
        <v>2.2900000000000001E-4</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46" t="s">
        <v>432</v>
      </c>
      <c r="J138" s="146" t="s">
        <v>432</v>
      </c>
      <c r="K138" s="146" t="s">
        <v>432</v>
      </c>
      <c r="L138" s="146" t="s">
        <v>432</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v>1.3290000000000001E-3</v>
      </c>
      <c r="F139" s="146">
        <v>6.0219999999999996E-3</v>
      </c>
      <c r="G139" s="146">
        <v>6.7999999999999999E-5</v>
      </c>
      <c r="H139" s="146" t="s">
        <v>431</v>
      </c>
      <c r="I139" s="146">
        <v>9.0775999999999996E-2</v>
      </c>
      <c r="J139" s="146">
        <v>9.0775999999999996E-2</v>
      </c>
      <c r="K139" s="146">
        <v>9.0777999999999998E-2</v>
      </c>
      <c r="L139" s="146" t="s">
        <v>431</v>
      </c>
      <c r="M139" s="146">
        <v>1.444E-3</v>
      </c>
      <c r="N139" s="146">
        <v>2.6400000000000002E-4</v>
      </c>
      <c r="O139" s="146">
        <v>5.3200000000000003E-4</v>
      </c>
      <c r="P139" s="146">
        <v>5.3200000000000003E-4</v>
      </c>
      <c r="Q139" s="146">
        <v>8.4199999999999998E-4</v>
      </c>
      <c r="R139" s="146">
        <v>8.03E-4</v>
      </c>
      <c r="S139" s="146">
        <v>1.867E-3</v>
      </c>
      <c r="T139" s="146" t="s">
        <v>431</v>
      </c>
      <c r="U139" s="146" t="s">
        <v>431</v>
      </c>
      <c r="V139" s="146" t="s">
        <v>431</v>
      </c>
      <c r="W139" s="146">
        <v>0.92041799999999996</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c r="AL140" s="49" t="s">
        <v>412</v>
      </c>
    </row>
    <row r="141" spans="1:38" s="9" customFormat="1" ht="37.5" customHeight="1" thickBot="1" x14ac:dyDescent="0.25">
      <c r="A141" s="89"/>
      <c r="B141" s="90" t="s">
        <v>323</v>
      </c>
      <c r="C141" s="91" t="s">
        <v>388</v>
      </c>
      <c r="D141" s="89" t="s">
        <v>142</v>
      </c>
      <c r="E141" s="20">
        <f>SUM(E14:E140)</f>
        <v>41.576153799999993</v>
      </c>
      <c r="F141" s="20">
        <f t="shared" ref="F141:AD141" si="0">SUM(F14:F140)</f>
        <v>23.135703700000008</v>
      </c>
      <c r="G141" s="20">
        <f t="shared" si="0"/>
        <v>72.719264100000046</v>
      </c>
      <c r="H141" s="20">
        <f t="shared" si="0"/>
        <v>10.193148600000002</v>
      </c>
      <c r="I141" s="20">
        <f t="shared" si="0"/>
        <v>18.2620562</v>
      </c>
      <c r="J141" s="20">
        <f t="shared" si="0"/>
        <v>34.480654599999987</v>
      </c>
      <c r="K141" s="20">
        <f t="shared" si="0"/>
        <v>42.756665100000035</v>
      </c>
      <c r="L141" s="20">
        <f t="shared" si="0"/>
        <v>3.5578020099999996</v>
      </c>
      <c r="M141" s="20">
        <f t="shared" si="0"/>
        <v>131.51143919999998</v>
      </c>
      <c r="N141" s="20">
        <f t="shared" si="0"/>
        <v>40.474813399999995</v>
      </c>
      <c r="O141" s="20">
        <f t="shared" si="0"/>
        <v>0.92999059999999989</v>
      </c>
      <c r="P141" s="20">
        <f t="shared" si="0"/>
        <v>0.71406669999999994</v>
      </c>
      <c r="Q141" s="20">
        <f t="shared" si="0"/>
        <v>10.936604499999996</v>
      </c>
      <c r="R141" s="20">
        <f>SUM(R14:R140)</f>
        <v>10.435083599999995</v>
      </c>
      <c r="S141" s="20">
        <f t="shared" si="0"/>
        <v>5.846821900000001</v>
      </c>
      <c r="T141" s="20">
        <f t="shared" si="0"/>
        <v>6.4550838999999973</v>
      </c>
      <c r="U141" s="20">
        <f t="shared" si="0"/>
        <v>1.8518399999999997E-2</v>
      </c>
      <c r="V141" s="20">
        <f t="shared" si="0"/>
        <v>60.092438499999993</v>
      </c>
      <c r="W141" s="20">
        <f t="shared" si="0"/>
        <v>6.3550129999999978</v>
      </c>
      <c r="X141" s="20">
        <f t="shared" si="0"/>
        <v>2.0218812899999996</v>
      </c>
      <c r="Y141" s="20">
        <f t="shared" si="0"/>
        <v>2.2308826489999998</v>
      </c>
      <c r="Z141" s="20">
        <f t="shared" si="0"/>
        <v>1.210125044</v>
      </c>
      <c r="AA141" s="20">
        <f t="shared" si="0"/>
        <v>1.6002722479999998</v>
      </c>
      <c r="AB141" s="20">
        <f t="shared" si="0"/>
        <v>7.0631610309999999</v>
      </c>
      <c r="AC141" s="20">
        <f t="shared" si="0"/>
        <v>0.31382300000000007</v>
      </c>
      <c r="AD141" s="20">
        <f t="shared" si="0"/>
        <v>3.6182254858903602</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41.576153799999993</v>
      </c>
      <c r="F152" s="14">
        <f t="shared" ref="F152:AD152" si="1">F141 + F151 + IF(AND(OR($B$4="AT",$B$4="BE",$B$4="CH",$B$4="GB",$B$4="IE",$B$4="LT",$B$4="LU",$B$4="NL"),SUM(F143:F149)&gt;0),SUM(F143:F149)-SUM(F27:F33),0)</f>
        <v>23.135703700000008</v>
      </c>
      <c r="G152" s="14">
        <f t="shared" si="1"/>
        <v>72.719264100000046</v>
      </c>
      <c r="H152" s="14">
        <f t="shared" si="1"/>
        <v>10.193148600000002</v>
      </c>
      <c r="I152" s="14">
        <f t="shared" si="1"/>
        <v>18.2620562</v>
      </c>
      <c r="J152" s="14">
        <f t="shared" si="1"/>
        <v>34.480654599999987</v>
      </c>
      <c r="K152" s="14">
        <f t="shared" si="1"/>
        <v>42.756665100000035</v>
      </c>
      <c r="L152" s="14">
        <f t="shared" si="1"/>
        <v>3.5578020099999996</v>
      </c>
      <c r="M152" s="14">
        <f t="shared" si="1"/>
        <v>131.51143919999998</v>
      </c>
      <c r="N152" s="14">
        <f t="shared" si="1"/>
        <v>40.474813399999995</v>
      </c>
      <c r="O152" s="14">
        <f t="shared" si="1"/>
        <v>0.92999059999999989</v>
      </c>
      <c r="P152" s="14">
        <f t="shared" si="1"/>
        <v>0.71406669999999994</v>
      </c>
      <c r="Q152" s="14">
        <f t="shared" si="1"/>
        <v>10.936604499999996</v>
      </c>
      <c r="R152" s="14">
        <f t="shared" si="1"/>
        <v>10.435083599999995</v>
      </c>
      <c r="S152" s="14">
        <f t="shared" si="1"/>
        <v>5.846821900000001</v>
      </c>
      <c r="T152" s="14">
        <f t="shared" si="1"/>
        <v>6.4550838999999973</v>
      </c>
      <c r="U152" s="14">
        <f t="shared" si="1"/>
        <v>1.8518399999999997E-2</v>
      </c>
      <c r="V152" s="14">
        <f t="shared" si="1"/>
        <v>60.092438499999993</v>
      </c>
      <c r="W152" s="14">
        <f t="shared" si="1"/>
        <v>6.3550129999999978</v>
      </c>
      <c r="X152" s="14">
        <f t="shared" si="1"/>
        <v>2.0218812899999996</v>
      </c>
      <c r="Y152" s="14">
        <f t="shared" si="1"/>
        <v>2.2308826489999998</v>
      </c>
      <c r="Z152" s="14">
        <f t="shared" si="1"/>
        <v>1.210125044</v>
      </c>
      <c r="AA152" s="14">
        <f t="shared" si="1"/>
        <v>1.6002722479999998</v>
      </c>
      <c r="AB152" s="14">
        <f t="shared" si="1"/>
        <v>7.0631610309999999</v>
      </c>
      <c r="AC152" s="14">
        <f t="shared" si="1"/>
        <v>0.31382300000000007</v>
      </c>
      <c r="AD152" s="14">
        <f t="shared" si="1"/>
        <v>3.6182254858903602</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41.576153799999993</v>
      </c>
      <c r="F154" s="14">
        <f>F141 + F153 - IF(OR($B$6=2005,$B$6&gt;=2020),SUM(F99:F122),0) + IF(AND(OR($B$4="AT",$B$4="BE",$B$4="CH",$B$4="GB",$B$4="IE",$B$4="LT",$B$4="LU",$B$4="NL"),SUM(F143:F149)&gt;0),SUM(F143:F149)-SUM(F27:F33),0)</f>
        <v>23.135703700000008</v>
      </c>
      <c r="G154" s="14">
        <f>G141 + G153 + IF(AND(OR($B$4="AT",$B$4="BE",$B$4="CH",$B$4="GB",$B$4="IE",$B$4="LT",$B$4="LU",$B$4="NL"),SUM(G143:G149)&gt;0),SUM(G143:G149)-SUM(G27:G33),0)</f>
        <v>72.719264100000046</v>
      </c>
      <c r="H154" s="14">
        <f t="shared" ref="H154:AD154" si="2">H141 + H153 + IF(AND(OR($B$4="AT",$B$4="BE",$B$4="CH",$B$4="GB",$B$4="IE",$B$4="LT",$B$4="LU",$B$4="NL"),SUM(H143:H149)&gt;0),SUM(H143:H149)-SUM(H27:H33),0)</f>
        <v>10.193148600000002</v>
      </c>
      <c r="I154" s="14">
        <f t="shared" si="2"/>
        <v>18.2620562</v>
      </c>
      <c r="J154" s="14">
        <f t="shared" si="2"/>
        <v>34.480654599999987</v>
      </c>
      <c r="K154" s="14">
        <f t="shared" si="2"/>
        <v>42.756665100000035</v>
      </c>
      <c r="L154" s="14">
        <f t="shared" si="2"/>
        <v>3.5578020099999996</v>
      </c>
      <c r="M154" s="14">
        <f t="shared" si="2"/>
        <v>131.51143919999998</v>
      </c>
      <c r="N154" s="14">
        <f t="shared" si="2"/>
        <v>40.474813399999995</v>
      </c>
      <c r="O154" s="14">
        <f t="shared" si="2"/>
        <v>0.92999059999999989</v>
      </c>
      <c r="P154" s="14">
        <f t="shared" si="2"/>
        <v>0.71406669999999994</v>
      </c>
      <c r="Q154" s="14">
        <f t="shared" si="2"/>
        <v>10.936604499999996</v>
      </c>
      <c r="R154" s="14">
        <f t="shared" si="2"/>
        <v>10.435083599999995</v>
      </c>
      <c r="S154" s="14">
        <f t="shared" si="2"/>
        <v>5.846821900000001</v>
      </c>
      <c r="T154" s="14">
        <f t="shared" si="2"/>
        <v>6.4550838999999973</v>
      </c>
      <c r="U154" s="14">
        <f t="shared" si="2"/>
        <v>1.8518399999999997E-2</v>
      </c>
      <c r="V154" s="14">
        <f t="shared" si="2"/>
        <v>60.092438499999993</v>
      </c>
      <c r="W154" s="14">
        <f t="shared" si="2"/>
        <v>6.3550129999999978</v>
      </c>
      <c r="X154" s="14">
        <f t="shared" si="2"/>
        <v>2.0218812899999996</v>
      </c>
      <c r="Y154" s="14">
        <f t="shared" si="2"/>
        <v>2.2308826489999998</v>
      </c>
      <c r="Z154" s="14">
        <f t="shared" si="2"/>
        <v>1.210125044</v>
      </c>
      <c r="AA154" s="14">
        <f t="shared" si="2"/>
        <v>1.6002722479999998</v>
      </c>
      <c r="AB154" s="14">
        <f t="shared" si="2"/>
        <v>7.0631610309999999</v>
      </c>
      <c r="AC154" s="14">
        <f t="shared" si="2"/>
        <v>0.31382300000000007</v>
      </c>
      <c r="AD154" s="14">
        <f t="shared" si="2"/>
        <v>3.6182254858903602</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0.45913500000000002</v>
      </c>
      <c r="F157" s="158">
        <v>1.7935E-2</v>
      </c>
      <c r="G157" s="158">
        <v>3.5869999999999999E-2</v>
      </c>
      <c r="H157" s="158" t="s">
        <v>431</v>
      </c>
      <c r="I157" s="158">
        <v>7.1739999999999998E-3</v>
      </c>
      <c r="J157" s="158">
        <v>7.1739999999999998E-3</v>
      </c>
      <c r="K157" s="158">
        <v>7.1739999999999998E-3</v>
      </c>
      <c r="L157" s="158">
        <v>3.444E-3</v>
      </c>
      <c r="M157" s="158">
        <v>3.9456999999999999E-2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1542.4081080000001</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1.2418999999999999E-2</v>
      </c>
      <c r="F158" s="158">
        <v>1.21E-4</v>
      </c>
      <c r="G158" s="158">
        <v>1.206E-3</v>
      </c>
      <c r="H158" s="158" t="s">
        <v>431</v>
      </c>
      <c r="I158" s="158">
        <v>2.41E-4</v>
      </c>
      <c r="J158" s="158">
        <v>2.41E-4</v>
      </c>
      <c r="K158" s="158">
        <v>2.41E-4</v>
      </c>
      <c r="L158" s="158">
        <v>1.16E-4</v>
      </c>
      <c r="M158" s="158">
        <v>2.4120000000000001E-3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51.848024000000002</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14.218334</v>
      </c>
      <c r="F159" s="158">
        <v>0.53476500000000005</v>
      </c>
      <c r="G159" s="158">
        <v>5.1179999999999994</v>
      </c>
      <c r="H159" s="158" t="s">
        <v>431</v>
      </c>
      <c r="I159" s="158">
        <v>0.97517600000000004</v>
      </c>
      <c r="J159" s="158">
        <v>1.05484</v>
      </c>
      <c r="K159" s="158">
        <v>1.05484</v>
      </c>
      <c r="L159" s="158">
        <v>0.123945</v>
      </c>
      <c r="M159" s="158">
        <v>1.4281999999999999</v>
      </c>
      <c r="N159" s="158">
        <v>3.3539999999999993E-2</v>
      </c>
      <c r="O159" s="158">
        <v>3.6199999999999991E-3</v>
      </c>
      <c r="P159" s="158">
        <v>4.0999999999999995E-3</v>
      </c>
      <c r="Q159" s="158">
        <v>0.11588000000000001</v>
      </c>
      <c r="R159" s="158">
        <v>0.12287999999999999</v>
      </c>
      <c r="S159" s="158">
        <v>0.23236999999999997</v>
      </c>
      <c r="T159" s="158">
        <v>5.4319999999999986</v>
      </c>
      <c r="U159" s="158">
        <v>3.789E-2</v>
      </c>
      <c r="V159" s="158">
        <v>0.23159999999999997</v>
      </c>
      <c r="W159" s="158">
        <v>8.2549999999999985E-2</v>
      </c>
      <c r="X159" s="158" t="s">
        <v>431</v>
      </c>
      <c r="Y159" s="158" t="s">
        <v>431</v>
      </c>
      <c r="Z159" s="158" t="s">
        <v>431</v>
      </c>
      <c r="AA159" s="158" t="s">
        <v>431</v>
      </c>
      <c r="AB159" s="158" t="s">
        <v>431</v>
      </c>
      <c r="AC159" s="158">
        <v>2.5580000000000002E-2</v>
      </c>
      <c r="AD159" s="158">
        <v>9.7241999999999995E-2</v>
      </c>
      <c r="AE159" s="63"/>
      <c r="AF159" s="158">
        <v>7838</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1.9300000000000001E-3</v>
      </c>
      <c r="F163" s="159">
        <v>5.79E-3</v>
      </c>
      <c r="G163" s="159">
        <v>3.86E-4</v>
      </c>
      <c r="H163" s="159">
        <v>3.86E-4</v>
      </c>
      <c r="I163" s="159">
        <v>2.9350000000000001E-2</v>
      </c>
      <c r="J163" s="159">
        <v>3.5872000000000001E-2</v>
      </c>
      <c r="K163" s="159">
        <v>5.5439000000000002E-2</v>
      </c>
      <c r="L163" s="159">
        <v>2.6410000000000001E-3</v>
      </c>
      <c r="M163" s="159">
        <v>5.79E-2</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19.3</v>
      </c>
      <c r="AL163" s="59" t="s">
        <v>344</v>
      </c>
    </row>
    <row r="164" spans="1:38" s="2" customFormat="1" ht="26.25" customHeight="1" thickBot="1" x14ac:dyDescent="0.25">
      <c r="A164" s="59" t="s">
        <v>339</v>
      </c>
      <c r="B164" s="59" t="s">
        <v>345</v>
      </c>
      <c r="C164" s="112" t="s">
        <v>346</v>
      </c>
      <c r="D164" s="113"/>
      <c r="E164" s="159" t="s">
        <v>430</v>
      </c>
      <c r="F164" s="159">
        <v>37.820589999999996</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E50" activePane="bottomRight" state="frozen"/>
      <selection pane="topRight" activeCell="E1" sqref="E1"/>
      <selection pane="bottomLeft" activeCell="A14" sqref="A14"/>
      <selection pane="bottomRight" activeCell="AF51" sqref="AF51:AJ51"/>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2010</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2010</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14.734494</v>
      </c>
      <c r="F14" s="143">
        <v>0.39481100000000002</v>
      </c>
      <c r="G14" s="143">
        <v>77.318223000000003</v>
      </c>
      <c r="H14" s="143">
        <v>0.13417699999999999</v>
      </c>
      <c r="I14" s="143">
        <v>6.3150510000000004</v>
      </c>
      <c r="J14" s="143">
        <v>12.673944000000001</v>
      </c>
      <c r="K14" s="143">
        <v>14.675248</v>
      </c>
      <c r="L14" s="143">
        <v>0.76868700000000001</v>
      </c>
      <c r="M14" s="143">
        <v>5.7364730000000002</v>
      </c>
      <c r="N14" s="143">
        <v>36.400146999999997</v>
      </c>
      <c r="O14" s="143">
        <v>0.61258500000000005</v>
      </c>
      <c r="P14" s="143">
        <v>0.607097</v>
      </c>
      <c r="Q14" s="143">
        <v>10.856768000000001</v>
      </c>
      <c r="R14" s="143">
        <v>9.676463</v>
      </c>
      <c r="S14" s="143">
        <v>2.4427509999999999</v>
      </c>
      <c r="T14" s="143">
        <v>6.1682810000000003</v>
      </c>
      <c r="U14" s="143">
        <v>1.4200000000000001E-4</v>
      </c>
      <c r="V14" s="143">
        <v>49.879083999999999</v>
      </c>
      <c r="W14" s="143">
        <v>2.9584269999999999</v>
      </c>
      <c r="X14" s="143">
        <v>0.76817500000000005</v>
      </c>
      <c r="Y14" s="143">
        <v>1.0217799999999999</v>
      </c>
      <c r="Z14" s="143">
        <v>0.38858799999999999</v>
      </c>
      <c r="AA14" s="143">
        <v>0.38236199999999998</v>
      </c>
      <c r="AB14" s="143">
        <v>2.560905</v>
      </c>
      <c r="AC14" s="143">
        <v>6.6727999999999996E-2</v>
      </c>
      <c r="AD14" s="143">
        <v>2.8119749999999999</v>
      </c>
      <c r="AE14" s="60"/>
      <c r="AF14" s="143">
        <v>3106.1219999999998</v>
      </c>
      <c r="AG14" s="143">
        <v>126386.43536800002</v>
      </c>
      <c r="AH14" s="143">
        <v>11982</v>
      </c>
      <c r="AI14" s="72">
        <v>10658.56</v>
      </c>
      <c r="AJ14" s="143">
        <v>6181.3510527300004</v>
      </c>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0.54816900000000002</v>
      </c>
      <c r="F16" s="143">
        <v>0.73708300000000004</v>
      </c>
      <c r="G16" s="143">
        <v>0.89584900000000001</v>
      </c>
      <c r="H16" s="143">
        <v>8.5310000000000004E-3</v>
      </c>
      <c r="I16" s="143">
        <v>0.53591100000000003</v>
      </c>
      <c r="J16" s="143">
        <v>0.92444499999999996</v>
      </c>
      <c r="K16" s="143">
        <v>1.2341</v>
      </c>
      <c r="L16" s="143">
        <v>8.4759999999999992E-3</v>
      </c>
      <c r="M16" s="143">
        <v>20.738258999999999</v>
      </c>
      <c r="N16" s="143">
        <v>1.5425599999999999E-2</v>
      </c>
      <c r="O16" s="143">
        <v>5.4109999999999998E-4</v>
      </c>
      <c r="P16" s="143">
        <v>7.0500000000000001E-4</v>
      </c>
      <c r="Q16" s="143">
        <v>7.5056000000000003E-3</v>
      </c>
      <c r="R16" s="143">
        <v>3.4133000000000002E-3</v>
      </c>
      <c r="S16" s="143">
        <v>2.346E-3</v>
      </c>
      <c r="T16" s="143">
        <v>1.17722E-2</v>
      </c>
      <c r="U16" s="143">
        <v>4.6999999999999999E-6</v>
      </c>
      <c r="V16" s="143">
        <v>4.2516600000000002E-2</v>
      </c>
      <c r="W16" s="143">
        <v>1.9177E-2</v>
      </c>
      <c r="X16" s="143">
        <v>2.21132E-2</v>
      </c>
      <c r="Y16" s="143">
        <v>2.93864E-2</v>
      </c>
      <c r="Z16" s="143">
        <v>1.1276400000000001E-2</v>
      </c>
      <c r="AA16" s="143">
        <v>1.0983400000000001E-2</v>
      </c>
      <c r="AB16" s="143">
        <v>7.3759400000000003E-2</v>
      </c>
      <c r="AC16" s="143">
        <v>1.428E-3</v>
      </c>
      <c r="AD16" s="143">
        <v>5.5979000000000001E-2</v>
      </c>
      <c r="AE16" s="60"/>
      <c r="AF16" s="143">
        <v>147</v>
      </c>
      <c r="AG16" s="72">
        <v>603.6</v>
      </c>
      <c r="AH16" s="143">
        <v>430</v>
      </c>
      <c r="AI16" s="143">
        <v>225.2</v>
      </c>
      <c r="AJ16" s="143">
        <v>472.447953466</v>
      </c>
      <c r="AK16" s="143"/>
      <c r="AL16" s="49" t="s">
        <v>49</v>
      </c>
    </row>
    <row r="17" spans="1:38" s="2" customFormat="1" ht="26.25" customHeight="1" thickBot="1" x14ac:dyDescent="0.25">
      <c r="A17" s="70" t="s">
        <v>53</v>
      </c>
      <c r="B17" s="70" t="s">
        <v>58</v>
      </c>
      <c r="C17" s="71" t="s">
        <v>59</v>
      </c>
      <c r="D17" s="72"/>
      <c r="E17" s="143">
        <v>1.299E-3</v>
      </c>
      <c r="F17" s="143">
        <v>2.647E-3</v>
      </c>
      <c r="G17" s="143">
        <v>5.2899999999999996E-4</v>
      </c>
      <c r="H17" s="143" t="s">
        <v>433</v>
      </c>
      <c r="I17" s="143">
        <v>1.395E-3</v>
      </c>
      <c r="J17" s="143">
        <v>1.475E-3</v>
      </c>
      <c r="K17" s="143">
        <v>5.1200000000000004E-3</v>
      </c>
      <c r="L17" s="143">
        <v>8.8999999999999995E-5</v>
      </c>
      <c r="M17" s="143">
        <v>7.2192999999999993E-2</v>
      </c>
      <c r="N17" s="143">
        <v>5.0000000000000004E-6</v>
      </c>
      <c r="O17" s="143" t="s">
        <v>432</v>
      </c>
      <c r="P17" s="143" t="s">
        <v>432</v>
      </c>
      <c r="Q17" s="143" t="s">
        <v>432</v>
      </c>
      <c r="R17" s="143">
        <v>6.4999999999999994E-5</v>
      </c>
      <c r="S17" s="143" t="s">
        <v>432</v>
      </c>
      <c r="T17" s="143">
        <v>1.2999999999999999E-5</v>
      </c>
      <c r="U17" s="143" t="s">
        <v>431</v>
      </c>
      <c r="V17" s="143">
        <v>1.9999999999999999E-6</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c r="AL17" s="49" t="s">
        <v>49</v>
      </c>
    </row>
    <row r="18" spans="1:38" s="2" customFormat="1" ht="26.25" customHeight="1" thickBot="1" x14ac:dyDescent="0.25">
      <c r="A18" s="70" t="s">
        <v>53</v>
      </c>
      <c r="B18" s="70" t="s">
        <v>60</v>
      </c>
      <c r="C18" s="71" t="s">
        <v>61</v>
      </c>
      <c r="D18" s="72"/>
      <c r="E18" s="143">
        <v>2.0049999999999998E-3</v>
      </c>
      <c r="F18" s="143">
        <v>2.22E-4</v>
      </c>
      <c r="G18" s="143">
        <v>1.8492000000000001E-2</v>
      </c>
      <c r="H18" s="143" t="s">
        <v>433</v>
      </c>
      <c r="I18" s="143">
        <v>2.3999999999999998E-3</v>
      </c>
      <c r="J18" s="143">
        <v>2.3999999999999998E-3</v>
      </c>
      <c r="K18" s="143">
        <v>2.3999999999999998E-3</v>
      </c>
      <c r="L18" s="143">
        <v>8.8599999999999996E-4</v>
      </c>
      <c r="M18" s="143">
        <v>3.3279999999999998E-3</v>
      </c>
      <c r="N18" s="143">
        <v>0.1075</v>
      </c>
      <c r="O18" s="143" t="s">
        <v>432</v>
      </c>
      <c r="P18" s="143" t="s">
        <v>432</v>
      </c>
      <c r="Q18" s="143">
        <v>8.8999999999999995E-4</v>
      </c>
      <c r="R18" s="143" t="s">
        <v>432</v>
      </c>
      <c r="S18" s="143">
        <v>5.0000000000000001E-4</v>
      </c>
      <c r="T18" s="143" t="s">
        <v>432</v>
      </c>
      <c r="U18" s="143" t="s">
        <v>431</v>
      </c>
      <c r="V18" s="143" t="s">
        <v>432</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c r="AL21" s="49" t="s">
        <v>49</v>
      </c>
    </row>
    <row r="22" spans="1:38" s="2" customFormat="1" ht="26.25" customHeight="1" thickBot="1" x14ac:dyDescent="0.25">
      <c r="A22" s="70" t="s">
        <v>53</v>
      </c>
      <c r="B22" s="74" t="s">
        <v>68</v>
      </c>
      <c r="C22" s="71" t="s">
        <v>69</v>
      </c>
      <c r="D22" s="72"/>
      <c r="E22" s="143">
        <v>0.77340799999999998</v>
      </c>
      <c r="F22" s="143">
        <v>2.4652E-2</v>
      </c>
      <c r="G22" s="143">
        <v>1.005611</v>
      </c>
      <c r="H22" s="143" t="s">
        <v>433</v>
      </c>
      <c r="I22" s="183">
        <v>3.1898000000000003E-2</v>
      </c>
      <c r="J22" s="183">
        <v>4.9241E-2</v>
      </c>
      <c r="K22" s="183">
        <v>0.21704300000000001</v>
      </c>
      <c r="L22" s="183">
        <v>7.4865000000000001E-3</v>
      </c>
      <c r="M22" s="143">
        <v>0.96777100000000005</v>
      </c>
      <c r="N22" s="143">
        <v>2.2738000000000001E-2</v>
      </c>
      <c r="O22" s="143">
        <v>1.0319999999999999E-3</v>
      </c>
      <c r="P22" s="143">
        <v>1.0000000000000001E-5</v>
      </c>
      <c r="Q22" s="143">
        <v>9.2300000000000004E-3</v>
      </c>
      <c r="R22" s="143">
        <v>1.8793000000000001E-2</v>
      </c>
      <c r="S22" s="143">
        <v>1.0707E-2</v>
      </c>
      <c r="T22" s="143">
        <v>2.6183999999999999E-2</v>
      </c>
      <c r="U22" s="143" t="s">
        <v>431</v>
      </c>
      <c r="V22" s="143">
        <v>4.3694999999999998E-2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c r="AL22" s="49" t="s">
        <v>49</v>
      </c>
    </row>
    <row r="23" spans="1:38" s="2" customFormat="1" ht="26.25" customHeight="1" thickBot="1" x14ac:dyDescent="0.25">
      <c r="A23" s="70" t="s">
        <v>70</v>
      </c>
      <c r="B23" s="74" t="s">
        <v>393</v>
      </c>
      <c r="C23" s="71" t="s">
        <v>389</v>
      </c>
      <c r="D23" s="117"/>
      <c r="E23" s="143">
        <v>1.018616</v>
      </c>
      <c r="F23" s="143">
        <v>0.12358</v>
      </c>
      <c r="G23" s="143">
        <v>1.5000000000000001E-2</v>
      </c>
      <c r="H23" s="143">
        <v>2.52E-4</v>
      </c>
      <c r="I23" s="143">
        <v>6.5380999999999995E-2</v>
      </c>
      <c r="J23" s="143">
        <v>6.5380999999999995E-2</v>
      </c>
      <c r="K23" s="143">
        <v>6.5380999999999995E-2</v>
      </c>
      <c r="L23" s="143">
        <v>4.0494000000000002E-2</v>
      </c>
      <c r="M23" s="143">
        <v>1.1043620000000001</v>
      </c>
      <c r="N23" s="143">
        <v>5.025E-3</v>
      </c>
      <c r="O23" s="143">
        <v>3.2000000000000003E-4</v>
      </c>
      <c r="P23" s="143" t="s">
        <v>431</v>
      </c>
      <c r="Q23" s="143" t="s">
        <v>431</v>
      </c>
      <c r="R23" s="143">
        <v>1.6000000000000001E-3</v>
      </c>
      <c r="S23" s="143">
        <v>5.4399999999999997E-2</v>
      </c>
      <c r="T23" s="143">
        <v>2.2399999999999998E-3</v>
      </c>
      <c r="U23" s="143">
        <v>3.2000000000000003E-4</v>
      </c>
      <c r="V23" s="143">
        <v>3.2000000000000001E-2</v>
      </c>
      <c r="W23" s="143" t="s">
        <v>431</v>
      </c>
      <c r="X23" s="143">
        <v>9.7000000000000005E-4</v>
      </c>
      <c r="Y23" s="143">
        <v>1.5900000000000001E-3</v>
      </c>
      <c r="Z23" s="143" t="s">
        <v>431</v>
      </c>
      <c r="AA23" s="143" t="s">
        <v>431</v>
      </c>
      <c r="AB23" s="143">
        <v>2.5600000000000002E-3</v>
      </c>
      <c r="AC23" s="143" t="s">
        <v>432</v>
      </c>
      <c r="AD23" s="143" t="s">
        <v>432</v>
      </c>
      <c r="AE23" s="60"/>
      <c r="AF23" s="143">
        <v>1314</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0.84387000000000001</v>
      </c>
      <c r="F24" s="143">
        <v>0.63178599999999996</v>
      </c>
      <c r="G24" s="143">
        <v>3.1109049999999998</v>
      </c>
      <c r="H24" s="143">
        <v>0.133074</v>
      </c>
      <c r="I24" s="143">
        <v>2.1036190000000001</v>
      </c>
      <c r="J24" s="143">
        <v>2.4520339999999998</v>
      </c>
      <c r="K24" s="143">
        <v>2.9312230000000001</v>
      </c>
      <c r="L24" s="143">
        <v>0.57557700000000001</v>
      </c>
      <c r="M24" s="143">
        <v>5.529452</v>
      </c>
      <c r="N24" s="143">
        <v>0.72218369999999998</v>
      </c>
      <c r="O24" s="143">
        <v>1.94311E-2</v>
      </c>
      <c r="P24" s="143">
        <v>4.8070999999999999E-3</v>
      </c>
      <c r="Q24" s="143">
        <v>6.1975500000000003E-2</v>
      </c>
      <c r="R24" s="143">
        <v>0.1831004</v>
      </c>
      <c r="S24" s="143">
        <v>7.8865299999999999E-2</v>
      </c>
      <c r="T24" s="143">
        <v>0.19327929999999999</v>
      </c>
      <c r="U24" s="143">
        <v>4.8919999999999996E-4</v>
      </c>
      <c r="V24" s="143">
        <v>1.0584727</v>
      </c>
      <c r="W24" s="143">
        <v>0.24562100000000001</v>
      </c>
      <c r="X24" s="143">
        <v>0.24644050000000001</v>
      </c>
      <c r="Y24" s="143">
        <v>0.32989279999999999</v>
      </c>
      <c r="Z24" s="143">
        <v>0.12549779999999999</v>
      </c>
      <c r="AA24" s="143">
        <v>0.1205888</v>
      </c>
      <c r="AB24" s="143">
        <v>0.82241989999999998</v>
      </c>
      <c r="AC24" s="143">
        <v>6.8068000000000004E-2</v>
      </c>
      <c r="AD24" s="143">
        <v>0.93984500000000004</v>
      </c>
      <c r="AE24" s="60"/>
      <c r="AF24" s="72">
        <v>1761.28</v>
      </c>
      <c r="AG24" s="72">
        <v>3879.29</v>
      </c>
      <c r="AH24" s="143">
        <v>4470.6000000000004</v>
      </c>
      <c r="AI24" s="143">
        <v>4661.7179999999998</v>
      </c>
      <c r="AJ24" s="72">
        <v>671.22</v>
      </c>
      <c r="AK24" s="143"/>
      <c r="AL24" s="49" t="s">
        <v>49</v>
      </c>
    </row>
    <row r="25" spans="1:38" s="2" customFormat="1" ht="26.25" customHeight="1" thickBot="1" x14ac:dyDescent="0.25">
      <c r="A25" s="70" t="s">
        <v>73</v>
      </c>
      <c r="B25" s="74" t="s">
        <v>74</v>
      </c>
      <c r="C25" s="76" t="s">
        <v>75</v>
      </c>
      <c r="D25" s="72"/>
      <c r="E25" s="143">
        <v>6.9875999999999994E-2</v>
      </c>
      <c r="F25" s="143">
        <v>8.1080000000000006E-3</v>
      </c>
      <c r="G25" s="143">
        <v>6.6340000000000001E-3</v>
      </c>
      <c r="H25" s="143" t="s">
        <v>431</v>
      </c>
      <c r="I25" s="143">
        <v>5.4900000000000001E-4</v>
      </c>
      <c r="J25" s="143">
        <v>5.4900000000000001E-4</v>
      </c>
      <c r="K25" s="143">
        <v>5.4900000000000001E-4</v>
      </c>
      <c r="L25" s="143">
        <v>2.63E-4</v>
      </c>
      <c r="M25" s="143">
        <v>9.3206999999999998E-2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296.38235900000001</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1.5629999999999999E-3</v>
      </c>
      <c r="F26" s="143">
        <v>2.1649999999999998E-3</v>
      </c>
      <c r="G26" s="143">
        <v>2.05E-4</v>
      </c>
      <c r="H26" s="143" t="s">
        <v>431</v>
      </c>
      <c r="I26" s="143">
        <v>9.0000000000000002E-6</v>
      </c>
      <c r="J26" s="143">
        <v>9.0000000000000002E-6</v>
      </c>
      <c r="K26" s="143">
        <v>9.0000000000000002E-6</v>
      </c>
      <c r="L26" s="143">
        <v>3.9999999999999998E-6</v>
      </c>
      <c r="M26" s="143">
        <v>4.0818E-2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12.338850000000001</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3.4990350000000001</v>
      </c>
      <c r="F27" s="183">
        <v>2.2335189999999998</v>
      </c>
      <c r="G27" s="143">
        <v>3.9249999999999997E-3</v>
      </c>
      <c r="H27" s="183">
        <v>0.19403500000000001</v>
      </c>
      <c r="I27" s="143">
        <v>0.165911</v>
      </c>
      <c r="J27" s="143">
        <v>0.165911</v>
      </c>
      <c r="K27" s="143">
        <v>0.165911</v>
      </c>
      <c r="L27" s="143">
        <v>0.11964</v>
      </c>
      <c r="M27" s="183">
        <v>20.316673999999999</v>
      </c>
      <c r="N27" s="183">
        <v>3.4502999999999999E-2</v>
      </c>
      <c r="O27" s="143">
        <v>4.2170000000000003E-3</v>
      </c>
      <c r="P27" s="183">
        <v>2.9989999999999999E-3</v>
      </c>
      <c r="Q27" s="143">
        <v>9.2E-5</v>
      </c>
      <c r="R27" s="143">
        <v>2.0343E-2</v>
      </c>
      <c r="S27" s="183">
        <v>0.71150899999999995</v>
      </c>
      <c r="T27" s="143">
        <v>2.9706E-2</v>
      </c>
      <c r="U27" s="143">
        <v>4.2059999999999997E-3</v>
      </c>
      <c r="V27" s="183">
        <v>0.42165900000000001</v>
      </c>
      <c r="W27" s="143">
        <v>0.22018199999999999</v>
      </c>
      <c r="X27" s="143">
        <v>5.4720000000000003E-3</v>
      </c>
      <c r="Y27" s="143">
        <v>6.326E-3</v>
      </c>
      <c r="Z27" s="143">
        <v>4.6699999999999997E-3</v>
      </c>
      <c r="AA27" s="143">
        <v>5.7340000000000004E-3</v>
      </c>
      <c r="AB27" s="143">
        <v>2.2202E-2</v>
      </c>
      <c r="AC27" s="143">
        <v>2.1000000000000001E-4</v>
      </c>
      <c r="AD27" s="143">
        <v>4.1E-5</v>
      </c>
      <c r="AE27" s="60"/>
      <c r="AF27" s="184">
        <v>17141.728060000001</v>
      </c>
      <c r="AG27" s="143" t="s">
        <v>432</v>
      </c>
      <c r="AH27" s="143" t="s">
        <v>431</v>
      </c>
      <c r="AI27" s="184">
        <v>226.28593499999999</v>
      </c>
      <c r="AJ27" s="143" t="s">
        <v>432</v>
      </c>
      <c r="AK27" s="143" t="s">
        <v>432</v>
      </c>
      <c r="AL27" s="49" t="s">
        <v>49</v>
      </c>
    </row>
    <row r="28" spans="1:38" s="2" customFormat="1" ht="26.25" customHeight="1" thickBot="1" x14ac:dyDescent="0.25">
      <c r="A28" s="70" t="s">
        <v>78</v>
      </c>
      <c r="B28" s="70" t="s">
        <v>81</v>
      </c>
      <c r="C28" s="71" t="s">
        <v>82</v>
      </c>
      <c r="D28" s="72"/>
      <c r="E28" s="143">
        <v>0.67307499999999998</v>
      </c>
      <c r="F28" s="143">
        <v>0.104342</v>
      </c>
      <c r="G28" s="143">
        <v>5.6499999999999996E-4</v>
      </c>
      <c r="H28" s="143">
        <v>4.8329999999999996E-3</v>
      </c>
      <c r="I28" s="143">
        <v>5.7815999999999999E-2</v>
      </c>
      <c r="J28" s="143">
        <v>5.7815999999999999E-2</v>
      </c>
      <c r="K28" s="143">
        <v>5.7815999999999999E-2</v>
      </c>
      <c r="L28" s="143">
        <v>4.3500999999999998E-2</v>
      </c>
      <c r="M28" s="183">
        <v>0.98611700000000002</v>
      </c>
      <c r="N28" s="183">
        <v>1.3489999999999999E-3</v>
      </c>
      <c r="O28" s="143">
        <v>4.9600000000000002E-4</v>
      </c>
      <c r="P28" s="143">
        <v>3.4400000000000001E-4</v>
      </c>
      <c r="Q28" s="143">
        <v>7.9999999999999996E-6</v>
      </c>
      <c r="R28" s="143">
        <v>2.5439999999999998E-3</v>
      </c>
      <c r="S28" s="143">
        <v>8.4130999999999997E-2</v>
      </c>
      <c r="T28" s="143">
        <v>3.4680000000000002E-3</v>
      </c>
      <c r="U28" s="143">
        <v>4.9600000000000002E-4</v>
      </c>
      <c r="V28" s="143">
        <v>4.9699E-2</v>
      </c>
      <c r="W28" s="143">
        <v>4.1057999999999997E-2</v>
      </c>
      <c r="X28" s="143">
        <v>1.1620000000000001E-3</v>
      </c>
      <c r="Y28" s="143">
        <v>1.305E-3</v>
      </c>
      <c r="Z28" s="143">
        <v>1.0189999999999999E-3</v>
      </c>
      <c r="AA28" s="143">
        <v>1.0950000000000001E-3</v>
      </c>
      <c r="AB28" s="143">
        <v>4.581E-3</v>
      </c>
      <c r="AC28" s="143">
        <v>3.8999999999999999E-5</v>
      </c>
      <c r="AD28" s="143">
        <v>7.9999999999999996E-6</v>
      </c>
      <c r="AE28" s="60"/>
      <c r="AF28" s="184">
        <v>2466.9009729999998</v>
      </c>
      <c r="AG28" s="143" t="s">
        <v>432</v>
      </c>
      <c r="AH28" s="143" t="s">
        <v>431</v>
      </c>
      <c r="AI28" s="184">
        <v>23.842202</v>
      </c>
      <c r="AJ28" s="143" t="s">
        <v>432</v>
      </c>
      <c r="AK28" s="143" t="s">
        <v>432</v>
      </c>
      <c r="AL28" s="49" t="s">
        <v>49</v>
      </c>
    </row>
    <row r="29" spans="1:38" s="2" customFormat="1" ht="26.25" customHeight="1" thickBot="1" x14ac:dyDescent="0.25">
      <c r="A29" s="70" t="s">
        <v>78</v>
      </c>
      <c r="B29" s="70" t="s">
        <v>83</v>
      </c>
      <c r="C29" s="71" t="s">
        <v>84</v>
      </c>
      <c r="D29" s="72"/>
      <c r="E29" s="143">
        <v>5.4746430000000004</v>
      </c>
      <c r="F29" s="183">
        <v>0.225686</v>
      </c>
      <c r="G29" s="143">
        <v>1.916E-3</v>
      </c>
      <c r="H29" s="143">
        <v>3.1909999999999998E-3</v>
      </c>
      <c r="I29" s="143">
        <v>0.11294899999999999</v>
      </c>
      <c r="J29" s="143">
        <v>0.11294899999999999</v>
      </c>
      <c r="K29" s="143">
        <v>0.11294899999999999</v>
      </c>
      <c r="L29" s="143">
        <v>7.2567999999999994E-2</v>
      </c>
      <c r="M29" s="143">
        <v>1.2398389999999999</v>
      </c>
      <c r="N29" s="183">
        <v>3.3199999999999999E-4</v>
      </c>
      <c r="O29" s="143">
        <v>7.1900000000000002E-4</v>
      </c>
      <c r="P29" s="143">
        <v>1.0629999999999999E-3</v>
      </c>
      <c r="Q29" s="143">
        <v>2.0000000000000002E-5</v>
      </c>
      <c r="R29" s="143">
        <v>4.6779999999999999E-3</v>
      </c>
      <c r="S29" s="143">
        <v>0.122103</v>
      </c>
      <c r="T29" s="143">
        <v>5.0020000000000004E-3</v>
      </c>
      <c r="U29" s="143">
        <v>7.2599999999999997E-4</v>
      </c>
      <c r="V29" s="143">
        <v>7.3618000000000003E-2</v>
      </c>
      <c r="W29" s="143">
        <v>5.9325000000000003E-2</v>
      </c>
      <c r="X29" s="143">
        <v>8.7100000000000003E-4</v>
      </c>
      <c r="Y29" s="143">
        <v>5.2719999999999998E-3</v>
      </c>
      <c r="Z29" s="143">
        <v>5.8910000000000004E-3</v>
      </c>
      <c r="AA29" s="143">
        <v>1.354E-3</v>
      </c>
      <c r="AB29" s="72">
        <v>1.3387999999999999E-2</v>
      </c>
      <c r="AC29" s="143">
        <v>5.3000000000000001E-5</v>
      </c>
      <c r="AD29" s="143">
        <v>1.1E-5</v>
      </c>
      <c r="AE29" s="60"/>
      <c r="AF29" s="184">
        <v>8373.4587310000006</v>
      </c>
      <c r="AG29" s="143" t="s">
        <v>432</v>
      </c>
      <c r="AH29" s="143" t="s">
        <v>431</v>
      </c>
      <c r="AI29" s="184">
        <v>70.709306999999995</v>
      </c>
      <c r="AJ29" s="143" t="s">
        <v>432</v>
      </c>
      <c r="AK29" s="143" t="s">
        <v>432</v>
      </c>
      <c r="AL29" s="49" t="s">
        <v>49</v>
      </c>
    </row>
    <row r="30" spans="1:38" s="2" customFormat="1" ht="26.25" customHeight="1" thickBot="1" x14ac:dyDescent="0.25">
      <c r="A30" s="70" t="s">
        <v>78</v>
      </c>
      <c r="B30" s="70" t="s">
        <v>85</v>
      </c>
      <c r="C30" s="71" t="s">
        <v>86</v>
      </c>
      <c r="D30" s="72"/>
      <c r="E30" s="143">
        <v>7.5380000000000004E-3</v>
      </c>
      <c r="F30" s="183">
        <v>4.2528999999999997E-2</v>
      </c>
      <c r="G30" s="143">
        <v>1.1E-5</v>
      </c>
      <c r="H30" s="143">
        <v>5.3000000000000001E-5</v>
      </c>
      <c r="I30" s="143">
        <v>5.6099999999999998E-4</v>
      </c>
      <c r="J30" s="143">
        <v>5.6099999999999998E-4</v>
      </c>
      <c r="K30" s="143">
        <v>5.6099999999999998E-4</v>
      </c>
      <c r="L30" s="143">
        <v>8.2999999999999998E-5</v>
      </c>
      <c r="M30" s="183">
        <v>0.52044699999999999</v>
      </c>
      <c r="N30" s="183">
        <v>1.4100000000000001E-4</v>
      </c>
      <c r="O30" s="143">
        <v>6.0000000000000002E-6</v>
      </c>
      <c r="P30" s="143">
        <v>9.0000000000000002E-6</v>
      </c>
      <c r="Q30" s="143">
        <v>0</v>
      </c>
      <c r="R30" s="143">
        <v>3.1999999999999999E-5</v>
      </c>
      <c r="S30" s="143">
        <v>1.023E-3</v>
      </c>
      <c r="T30" s="143">
        <v>4.3999999999999999E-5</v>
      </c>
      <c r="U30" s="143">
        <v>6.0000000000000002E-6</v>
      </c>
      <c r="V30" s="143">
        <v>6.2399999999999999E-4</v>
      </c>
      <c r="W30" s="143">
        <v>8.4000000000000003E-4</v>
      </c>
      <c r="X30" s="143">
        <v>1.2999999999999999E-5</v>
      </c>
      <c r="Y30" s="143">
        <v>2.3E-5</v>
      </c>
      <c r="Z30" s="143">
        <v>7.9999999999999996E-6</v>
      </c>
      <c r="AA30" s="143">
        <v>2.6999999999999999E-5</v>
      </c>
      <c r="AB30" s="143">
        <v>7.0999999999999991E-5</v>
      </c>
      <c r="AC30" s="143">
        <v>9.9999999999999995E-7</v>
      </c>
      <c r="AD30" s="143">
        <v>9.9999999999999995E-7</v>
      </c>
      <c r="AE30" s="60"/>
      <c r="AF30" s="184">
        <v>46.179346000000002</v>
      </c>
      <c r="AG30" s="143" t="s">
        <v>432</v>
      </c>
      <c r="AH30" s="143" t="s">
        <v>431</v>
      </c>
      <c r="AI30" s="184">
        <v>0.72805500000000001</v>
      </c>
      <c r="AJ30" s="143" t="s">
        <v>432</v>
      </c>
      <c r="AK30" s="143" t="s">
        <v>432</v>
      </c>
      <c r="AL30" s="49" t="s">
        <v>49</v>
      </c>
    </row>
    <row r="31" spans="1:38" s="2" customFormat="1" ht="26.25" customHeight="1" thickBot="1" x14ac:dyDescent="0.25">
      <c r="A31" s="70" t="s">
        <v>78</v>
      </c>
      <c r="B31" s="70" t="s">
        <v>87</v>
      </c>
      <c r="C31" s="71" t="s">
        <v>88</v>
      </c>
      <c r="D31" s="72"/>
      <c r="E31" s="143" t="s">
        <v>432</v>
      </c>
      <c r="F31" s="183">
        <v>0.47842000000000001</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v>8.7248999999999993E-2</v>
      </c>
      <c r="J32" s="183">
        <v>0.16275800000000001</v>
      </c>
      <c r="K32" s="143">
        <v>0.214174</v>
      </c>
      <c r="L32" s="143">
        <v>3.8358999999999997E-2</v>
      </c>
      <c r="M32" s="143" t="s">
        <v>432</v>
      </c>
      <c r="N32" s="143">
        <v>0.22262499999999999</v>
      </c>
      <c r="O32" s="143">
        <v>1.0319999999999999E-3</v>
      </c>
      <c r="P32" s="143">
        <v>9.9999999999999995E-7</v>
      </c>
      <c r="Q32" s="143">
        <v>0</v>
      </c>
      <c r="R32" s="143">
        <v>8.2480999999999999E-2</v>
      </c>
      <c r="S32" s="183">
        <v>1.805868</v>
      </c>
      <c r="T32" s="143">
        <v>1.3053E-2</v>
      </c>
      <c r="U32" s="143">
        <v>1.745E-3</v>
      </c>
      <c r="V32" s="183">
        <v>0.69227099999999997</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8107.0507029999999</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v>4.87E-2</v>
      </c>
      <c r="J33" s="183">
        <v>9.0185000000000001E-2</v>
      </c>
      <c r="K33" s="143">
        <v>0.180369</v>
      </c>
      <c r="L33" s="143">
        <v>1.9120000000000001E-3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8107.0507029999999</v>
      </c>
      <c r="AL33" s="49" t="s">
        <v>413</v>
      </c>
    </row>
    <row r="34" spans="1:38" s="2" customFormat="1" ht="26.25" customHeight="1" thickBot="1" x14ac:dyDescent="0.25">
      <c r="A34" s="70" t="s">
        <v>70</v>
      </c>
      <c r="B34" s="70" t="s">
        <v>93</v>
      </c>
      <c r="C34" s="71" t="s">
        <v>94</v>
      </c>
      <c r="D34" s="72"/>
      <c r="E34" s="143">
        <v>2.62</v>
      </c>
      <c r="F34" s="143">
        <v>0.23250000000000001</v>
      </c>
      <c r="G34" s="143">
        <v>7.0300000000000001E-2</v>
      </c>
      <c r="H34" s="143">
        <v>3.5E-4</v>
      </c>
      <c r="I34" s="143">
        <v>6.8500000000000005E-2</v>
      </c>
      <c r="J34" s="143">
        <v>7.1999999999999995E-2</v>
      </c>
      <c r="K34" s="143">
        <v>7.5999999999999998E-2</v>
      </c>
      <c r="L34" s="143">
        <v>4.4525000000000009E-2</v>
      </c>
      <c r="M34" s="143">
        <v>0.53500000000000003</v>
      </c>
      <c r="N34" s="143" t="s">
        <v>431</v>
      </c>
      <c r="O34" s="143">
        <v>5.0000000000000001E-4</v>
      </c>
      <c r="P34" s="143" t="s">
        <v>431</v>
      </c>
      <c r="Q34" s="143" t="s">
        <v>431</v>
      </c>
      <c r="R34" s="143">
        <v>2.5000000000000001E-3</v>
      </c>
      <c r="S34" s="143">
        <v>8.5000000000000006E-2</v>
      </c>
      <c r="T34" s="143">
        <v>3.5000000000000001E-3</v>
      </c>
      <c r="U34" s="143">
        <v>5.0000000000000001E-4</v>
      </c>
      <c r="V34" s="143">
        <v>0.05</v>
      </c>
      <c r="W34" s="143" t="s">
        <v>431</v>
      </c>
      <c r="X34" s="143">
        <v>1.5E-3</v>
      </c>
      <c r="Y34" s="143">
        <v>2.5000000000000001E-3</v>
      </c>
      <c r="Z34" s="143">
        <v>1.72E-3</v>
      </c>
      <c r="AA34" s="143">
        <v>3.9500000000000001E-4</v>
      </c>
      <c r="AB34" s="143">
        <v>6.1149999999999998E-3</v>
      </c>
      <c r="AC34" s="143" t="s">
        <v>432</v>
      </c>
      <c r="AD34" s="143" t="s">
        <v>432</v>
      </c>
      <c r="AE34" s="60"/>
      <c r="AF34" s="143">
        <v>2125</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430</v>
      </c>
      <c r="AG35" s="143" t="s">
        <v>430</v>
      </c>
      <c r="AH35" s="143" t="s">
        <v>430</v>
      </c>
      <c r="AI35" s="143" t="s">
        <v>430</v>
      </c>
      <c r="AJ35" s="143" t="s">
        <v>430</v>
      </c>
      <c r="AK35" s="143" t="s">
        <v>430</v>
      </c>
      <c r="AL35" s="49" t="s">
        <v>49</v>
      </c>
    </row>
    <row r="36" spans="1:38" s="2" customFormat="1" ht="26.25" customHeight="1" thickBot="1" x14ac:dyDescent="0.25">
      <c r="A36" s="70" t="s">
        <v>95</v>
      </c>
      <c r="B36" s="70" t="s">
        <v>98</v>
      </c>
      <c r="C36" s="71" t="s">
        <v>99</v>
      </c>
      <c r="D36" s="72"/>
      <c r="E36" s="183">
        <v>0.628</v>
      </c>
      <c r="F36" s="183">
        <v>2.24E-2</v>
      </c>
      <c r="G36" s="183">
        <v>1.6E-2</v>
      </c>
      <c r="H36" s="183" t="s">
        <v>431</v>
      </c>
      <c r="I36" s="183">
        <v>1.12E-2</v>
      </c>
      <c r="J36" s="183">
        <v>1.2E-2</v>
      </c>
      <c r="K36" s="183">
        <v>1.2E-2</v>
      </c>
      <c r="L36" s="183">
        <v>3.7200000000000002E-3</v>
      </c>
      <c r="M36" s="183">
        <v>5.9200000000000003E-2</v>
      </c>
      <c r="N36" s="143">
        <v>1.0399999999999999E-3</v>
      </c>
      <c r="O36" s="143">
        <v>8.0000000000000007E-5</v>
      </c>
      <c r="P36" s="143">
        <v>2.4000000000000001E-4</v>
      </c>
      <c r="Q36" s="143">
        <v>3.2000000000000003E-4</v>
      </c>
      <c r="R36" s="143">
        <v>4.0000000000000002E-4</v>
      </c>
      <c r="S36" s="143">
        <v>7.0400000000000003E-3</v>
      </c>
      <c r="T36" s="143">
        <v>8.0000000000000002E-3</v>
      </c>
      <c r="U36" s="143">
        <v>8.0000000000000004E-4</v>
      </c>
      <c r="V36" s="143">
        <v>9.5999999999999992E-3</v>
      </c>
      <c r="W36" s="143">
        <v>1.0399999999999999E-3</v>
      </c>
      <c r="X36" s="183" t="s">
        <v>431</v>
      </c>
      <c r="Y36" s="183" t="s">
        <v>431</v>
      </c>
      <c r="Z36" s="143" t="s">
        <v>431</v>
      </c>
      <c r="AA36" s="143" t="s">
        <v>431</v>
      </c>
      <c r="AB36" s="183" t="s">
        <v>431</v>
      </c>
      <c r="AC36" s="143">
        <v>6.4000000000000005E-4</v>
      </c>
      <c r="AD36" s="143">
        <v>3.0400000000000002E-4</v>
      </c>
      <c r="AE36" s="60"/>
      <c r="AF36" s="143">
        <v>319</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0.45752500000000002</v>
      </c>
      <c r="F39" s="143">
        <v>0.10756</v>
      </c>
      <c r="G39" s="143">
        <v>0.247417</v>
      </c>
      <c r="H39" s="143">
        <v>2.3243E-2</v>
      </c>
      <c r="I39" s="143">
        <v>0.50448000000000004</v>
      </c>
      <c r="J39" s="143">
        <v>0.57411999999999996</v>
      </c>
      <c r="K39" s="143">
        <v>0.78547599999999995</v>
      </c>
      <c r="L39" s="143">
        <v>0.141429</v>
      </c>
      <c r="M39" s="143">
        <v>1.4411099999999999</v>
      </c>
      <c r="N39" s="143">
        <v>0.17144680000000001</v>
      </c>
      <c r="O39" s="143">
        <v>5.476E-3</v>
      </c>
      <c r="P39" s="143">
        <v>1.2901E-3</v>
      </c>
      <c r="Q39" s="143">
        <v>2.0413899999999999E-2</v>
      </c>
      <c r="R39" s="143">
        <v>5.4608999999999998E-2</v>
      </c>
      <c r="S39" s="143">
        <v>2.2036300000000002E-2</v>
      </c>
      <c r="T39" s="143">
        <v>8.7036000000000002E-2</v>
      </c>
      <c r="U39" s="143">
        <v>1.228E-4</v>
      </c>
      <c r="V39" s="143">
        <v>0.2828638</v>
      </c>
      <c r="W39" s="143">
        <v>3.3429E-2</v>
      </c>
      <c r="X39" s="143">
        <v>4.9084200000000001E-2</v>
      </c>
      <c r="Y39" s="143">
        <v>6.3732300000000006E-2</v>
      </c>
      <c r="Z39" s="143">
        <v>2.5301299999999999E-2</v>
      </c>
      <c r="AA39" s="143">
        <v>2.3587299999999999E-2</v>
      </c>
      <c r="AB39" s="143">
        <v>0.16170509999999999</v>
      </c>
      <c r="AC39" s="143">
        <v>2.4559999999999998E-3</v>
      </c>
      <c r="AD39" s="143">
        <v>0.24875900000000001</v>
      </c>
      <c r="AE39" s="60"/>
      <c r="AF39" s="72">
        <v>852</v>
      </c>
      <c r="AG39" s="143">
        <v>114.6185</v>
      </c>
      <c r="AH39" s="143">
        <v>3890.8</v>
      </c>
      <c r="AI39" s="72">
        <v>751.5</v>
      </c>
      <c r="AJ39" s="143">
        <v>127.07934</v>
      </c>
      <c r="AK39" s="143"/>
      <c r="AL39" s="49" t="s">
        <v>49</v>
      </c>
    </row>
    <row r="40" spans="1:38" s="2" customFormat="1" ht="26.25" customHeight="1" thickBot="1" x14ac:dyDescent="0.25">
      <c r="A40" s="70" t="s">
        <v>70</v>
      </c>
      <c r="B40" s="70" t="s">
        <v>105</v>
      </c>
      <c r="C40" s="71" t="s">
        <v>391</v>
      </c>
      <c r="D40" s="72"/>
      <c r="E40" s="143">
        <v>0.43873400000000001</v>
      </c>
      <c r="F40" s="143">
        <v>4.5407999999999997E-2</v>
      </c>
      <c r="G40" s="143">
        <v>1.2899999999999999E-4</v>
      </c>
      <c r="H40" s="143">
        <v>1.08E-4</v>
      </c>
      <c r="I40" s="143">
        <v>2.8291E-2</v>
      </c>
      <c r="J40" s="143">
        <v>2.8291E-2</v>
      </c>
      <c r="K40" s="143">
        <v>2.8291E-2</v>
      </c>
      <c r="L40" s="143">
        <v>1.7561E-2</v>
      </c>
      <c r="M40" s="143">
        <v>0.144869</v>
      </c>
      <c r="N40" s="143">
        <v>0</v>
      </c>
      <c r="O40" s="143">
        <v>1.34E-4</v>
      </c>
      <c r="P40" s="143" t="s">
        <v>431</v>
      </c>
      <c r="Q40" s="143" t="s">
        <v>431</v>
      </c>
      <c r="R40" s="143">
        <v>6.7199999999999996E-4</v>
      </c>
      <c r="S40" s="143">
        <v>2.2858E-2</v>
      </c>
      <c r="T40" s="143">
        <v>9.41E-4</v>
      </c>
      <c r="U40" s="143">
        <v>1.34E-4</v>
      </c>
      <c r="V40" s="143">
        <v>1.3446E-2</v>
      </c>
      <c r="W40" s="143" t="s">
        <v>431</v>
      </c>
      <c r="X40" s="143">
        <v>4.0299999999999998E-4</v>
      </c>
      <c r="Y40" s="143">
        <v>6.7199999999999996E-4</v>
      </c>
      <c r="Z40" s="143" t="s">
        <v>431</v>
      </c>
      <c r="AA40" s="143" t="s">
        <v>431</v>
      </c>
      <c r="AB40" s="143">
        <v>1.075E-3</v>
      </c>
      <c r="AC40" s="143" t="s">
        <v>432</v>
      </c>
      <c r="AD40" s="143" t="s">
        <v>432</v>
      </c>
      <c r="AE40" s="60"/>
      <c r="AF40" s="143">
        <v>557.29899999999998</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6.8914790000000004</v>
      </c>
      <c r="F41" s="183">
        <v>4.926069</v>
      </c>
      <c r="G41" s="183">
        <v>0.49022100000000002</v>
      </c>
      <c r="H41" s="183">
        <v>5.7315999999999999E-2</v>
      </c>
      <c r="I41" s="183">
        <v>2.8974980000000001</v>
      </c>
      <c r="J41" s="183">
        <v>3.0063110000000002</v>
      </c>
      <c r="K41" s="183">
        <v>3.2535289999999999</v>
      </c>
      <c r="L41" s="183">
        <v>1.1911579999999999</v>
      </c>
      <c r="M41" s="183">
        <v>92.649242999999998</v>
      </c>
      <c r="N41" s="183">
        <v>2.6751659999999999</v>
      </c>
      <c r="O41" s="183">
        <v>0.30098999999999998</v>
      </c>
      <c r="P41" s="183">
        <v>6.9887000000000005E-2</v>
      </c>
      <c r="Q41" s="183">
        <v>4.879E-2</v>
      </c>
      <c r="R41" s="183">
        <v>0.41500199999999998</v>
      </c>
      <c r="S41" s="183">
        <v>0.11548799999999999</v>
      </c>
      <c r="T41" s="183">
        <v>4.2315999999999999E-2</v>
      </c>
      <c r="U41" s="183">
        <v>9.5289999999999993E-3</v>
      </c>
      <c r="V41" s="183">
        <v>9.1618980000000008</v>
      </c>
      <c r="W41" s="183">
        <v>1.3895329999999999</v>
      </c>
      <c r="X41" s="183">
        <v>1.2824279999999999</v>
      </c>
      <c r="Y41" s="183">
        <v>1.1272629999999999</v>
      </c>
      <c r="Z41" s="183">
        <v>0.86463400000000001</v>
      </c>
      <c r="AA41" s="183">
        <v>1.37914</v>
      </c>
      <c r="AB41" s="183">
        <v>4.6534659999999999</v>
      </c>
      <c r="AC41" s="143">
        <v>0.200988</v>
      </c>
      <c r="AD41" s="143">
        <v>6.1774999999999997E-2</v>
      </c>
      <c r="AE41" s="60"/>
      <c r="AF41" s="183">
        <v>333</v>
      </c>
      <c r="AG41" s="143">
        <v>360</v>
      </c>
      <c r="AH41" s="143">
        <v>2299</v>
      </c>
      <c r="AI41" s="143">
        <v>17701</v>
      </c>
      <c r="AJ41" s="184">
        <v>389.8</v>
      </c>
      <c r="AK41" s="143"/>
      <c r="AL41" s="49" t="s">
        <v>49</v>
      </c>
    </row>
    <row r="42" spans="1:38" s="2" customFormat="1" ht="26.25" customHeight="1" thickBot="1" x14ac:dyDescent="0.25">
      <c r="A42" s="70" t="s">
        <v>70</v>
      </c>
      <c r="B42" s="70" t="s">
        <v>107</v>
      </c>
      <c r="C42" s="71" t="s">
        <v>108</v>
      </c>
      <c r="D42" s="72"/>
      <c r="E42" s="143">
        <v>6.3349000000000003E-2</v>
      </c>
      <c r="F42" s="143">
        <v>0.47726200000000002</v>
      </c>
      <c r="G42" s="143">
        <v>5.1E-5</v>
      </c>
      <c r="H42" s="143">
        <v>2.4000000000000001E-5</v>
      </c>
      <c r="I42" s="143">
        <v>1.0385999999999999E-2</v>
      </c>
      <c r="J42" s="143">
        <v>1.0385999999999999E-2</v>
      </c>
      <c r="K42" s="143">
        <v>1.0385999999999999E-2</v>
      </c>
      <c r="L42" s="143">
        <v>2.1519999999999998E-3</v>
      </c>
      <c r="M42" s="72">
        <v>2.6856819999999999</v>
      </c>
      <c r="N42" s="143">
        <v>1.9296000000000001E-2</v>
      </c>
      <c r="O42" s="143">
        <v>5.1999999999999997E-5</v>
      </c>
      <c r="P42" s="143" t="s">
        <v>431</v>
      </c>
      <c r="Q42" s="143" t="s">
        <v>431</v>
      </c>
      <c r="R42" s="143">
        <v>2.5999999999999998E-4</v>
      </c>
      <c r="S42" s="143">
        <v>8.8400000000000006E-3</v>
      </c>
      <c r="T42" s="143">
        <v>3.6400000000000001E-4</v>
      </c>
      <c r="U42" s="143">
        <v>5.1999999999999997E-5</v>
      </c>
      <c r="V42" s="143">
        <v>5.1999999999999998E-3</v>
      </c>
      <c r="W42" s="143" t="s">
        <v>431</v>
      </c>
      <c r="X42" s="143">
        <v>1.94E-4</v>
      </c>
      <c r="Y42" s="143">
        <v>2.22E-4</v>
      </c>
      <c r="Z42" s="143" t="s">
        <v>431</v>
      </c>
      <c r="AA42" s="143" t="s">
        <v>431</v>
      </c>
      <c r="AB42" s="143">
        <v>4.1599999999999997E-4</v>
      </c>
      <c r="AC42" s="143" t="s">
        <v>432</v>
      </c>
      <c r="AD42" s="143" t="s">
        <v>432</v>
      </c>
      <c r="AE42" s="60"/>
      <c r="AF42" s="143">
        <v>226.4</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8.0463999999999994E-2</v>
      </c>
      <c r="F43" s="143">
        <v>1.4644000000000001E-2</v>
      </c>
      <c r="G43" s="143">
        <v>1.261E-2</v>
      </c>
      <c r="H43" s="143">
        <v>3.0339999999999998E-3</v>
      </c>
      <c r="I43" s="143">
        <v>8.9390999999999998E-2</v>
      </c>
      <c r="J43" s="143">
        <v>9.5804E-2</v>
      </c>
      <c r="K43" s="143">
        <v>0.10218000000000001</v>
      </c>
      <c r="L43" s="143">
        <v>2.6577E-2</v>
      </c>
      <c r="M43" s="143">
        <v>0.210144</v>
      </c>
      <c r="N43" s="143">
        <v>1.97816E-2</v>
      </c>
      <c r="O43" s="143">
        <v>4.0509999999999998E-4</v>
      </c>
      <c r="P43" s="143">
        <v>8.2399999999999997E-5</v>
      </c>
      <c r="Q43" s="143">
        <v>9.8240000000000003E-4</v>
      </c>
      <c r="R43" s="143">
        <v>3.0033E-3</v>
      </c>
      <c r="S43" s="143">
        <v>1.521E-3</v>
      </c>
      <c r="T43" s="143">
        <v>3.9221999999999998E-3</v>
      </c>
      <c r="U43" s="143">
        <v>4.4000000000000002E-6</v>
      </c>
      <c r="V43" s="143">
        <v>5.0253600000000002E-2</v>
      </c>
      <c r="W43" s="143">
        <v>1.2310000000000001E-3</v>
      </c>
      <c r="X43" s="143">
        <v>5.3942E-3</v>
      </c>
      <c r="Y43" s="143">
        <v>7.1352999999999998E-3</v>
      </c>
      <c r="Z43" s="143">
        <v>2.5333E-3</v>
      </c>
      <c r="AA43" s="143">
        <v>2.6543000000000001E-3</v>
      </c>
      <c r="AB43" s="143">
        <v>1.77171E-2</v>
      </c>
      <c r="AC43" s="143">
        <v>1.25E-4</v>
      </c>
      <c r="AD43" s="143">
        <v>3.8297999999999999E-2</v>
      </c>
      <c r="AE43" s="60"/>
      <c r="AF43" s="143">
        <v>95.9</v>
      </c>
      <c r="AG43" s="143" t="s">
        <v>432</v>
      </c>
      <c r="AH43" s="143">
        <v>403.7</v>
      </c>
      <c r="AI43" s="72">
        <v>93.21</v>
      </c>
      <c r="AJ43" s="143">
        <v>38.549999999999997</v>
      </c>
      <c r="AK43" s="143"/>
      <c r="AL43" s="49" t="s">
        <v>49</v>
      </c>
    </row>
    <row r="44" spans="1:38" s="2" customFormat="1" ht="26.25" customHeight="1" thickBot="1" x14ac:dyDescent="0.25">
      <c r="A44" s="70" t="s">
        <v>70</v>
      </c>
      <c r="B44" s="70" t="s">
        <v>111</v>
      </c>
      <c r="C44" s="71" t="s">
        <v>112</v>
      </c>
      <c r="D44" s="72"/>
      <c r="E44" s="143">
        <v>1.986888</v>
      </c>
      <c r="F44" s="143">
        <v>0.20818300000000001</v>
      </c>
      <c r="G44" s="143">
        <v>6.1879999999999999E-3</v>
      </c>
      <c r="H44" s="143">
        <v>4.6200000000000001E-4</v>
      </c>
      <c r="I44" s="143">
        <v>0.11025699999999999</v>
      </c>
      <c r="J44" s="143">
        <v>0.11025699999999999</v>
      </c>
      <c r="K44" s="143">
        <v>0.11025699999999999</v>
      </c>
      <c r="L44" s="143">
        <v>6.4015000000000002E-2</v>
      </c>
      <c r="M44" s="143">
        <v>0.82799100000000003</v>
      </c>
      <c r="N44" s="143">
        <v>1.09E-3</v>
      </c>
      <c r="O44" s="143">
        <v>5.7799999999999995E-4</v>
      </c>
      <c r="P44" s="143" t="s">
        <v>431</v>
      </c>
      <c r="Q44" s="143" t="s">
        <v>431</v>
      </c>
      <c r="R44" s="143">
        <v>2.892E-3</v>
      </c>
      <c r="S44" s="143">
        <v>9.8320000000000005E-2</v>
      </c>
      <c r="T44" s="143">
        <v>4.0480000000000004E-3</v>
      </c>
      <c r="U44" s="143">
        <v>5.7799999999999995E-4</v>
      </c>
      <c r="V44" s="143">
        <v>5.7834999999999998E-2</v>
      </c>
      <c r="W44" s="143" t="s">
        <v>431</v>
      </c>
      <c r="X44" s="143">
        <v>1.737E-3</v>
      </c>
      <c r="Y44" s="143">
        <v>2.8900000000000002E-3</v>
      </c>
      <c r="Z44" s="143" t="s">
        <v>431</v>
      </c>
      <c r="AA44" s="143" t="s">
        <v>431</v>
      </c>
      <c r="AB44" s="143">
        <v>4.627E-3</v>
      </c>
      <c r="AC44" s="143" t="s">
        <v>432</v>
      </c>
      <c r="AD44" s="143" t="s">
        <v>432</v>
      </c>
      <c r="AE44" s="60"/>
      <c r="AF44" s="143">
        <v>2445.5</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0.26899699999999999</v>
      </c>
      <c r="F45" s="143">
        <v>1.0682000000000001E-2</v>
      </c>
      <c r="G45" s="143">
        <v>6.8519999999999996E-3</v>
      </c>
      <c r="H45" s="143" t="s">
        <v>431</v>
      </c>
      <c r="I45" s="143">
        <v>4.8529999999999997E-3</v>
      </c>
      <c r="J45" s="143">
        <v>5.1960000000000001E-3</v>
      </c>
      <c r="K45" s="143">
        <v>5.1960000000000001E-3</v>
      </c>
      <c r="L45" s="143">
        <v>1.49E-3</v>
      </c>
      <c r="M45" s="143">
        <v>2.8795999999999999E-2</v>
      </c>
      <c r="N45" s="143">
        <v>4.4499999999999997E-4</v>
      </c>
      <c r="O45" s="143">
        <v>3.4E-5</v>
      </c>
      <c r="P45" s="143">
        <v>1.03E-4</v>
      </c>
      <c r="Q45" s="143">
        <v>1.37E-4</v>
      </c>
      <c r="R45" s="143">
        <v>1.7100000000000001E-4</v>
      </c>
      <c r="S45" s="143">
        <v>3.0149999999999999E-3</v>
      </c>
      <c r="T45" s="143">
        <v>3.4259999999999998E-3</v>
      </c>
      <c r="U45" s="143">
        <v>3.4299999999999999E-4</v>
      </c>
      <c r="V45" s="143">
        <v>4.1110000000000001E-3</v>
      </c>
      <c r="W45" s="143">
        <v>4.4499999999999997E-4</v>
      </c>
      <c r="X45" s="143" t="s">
        <v>431</v>
      </c>
      <c r="Y45" s="143" t="s">
        <v>431</v>
      </c>
      <c r="Z45" s="143" t="s">
        <v>431</v>
      </c>
      <c r="AA45" s="143" t="s">
        <v>431</v>
      </c>
      <c r="AB45" s="143" t="s">
        <v>431</v>
      </c>
      <c r="AC45" s="143">
        <v>2.7399999999999999E-4</v>
      </c>
      <c r="AD45" s="143">
        <v>1.2999999999999999E-4</v>
      </c>
      <c r="AE45" s="60"/>
      <c r="AF45" s="143">
        <v>145.20000000000002</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433</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v>2.9999999999999997E-4</v>
      </c>
      <c r="F49" s="143" t="s">
        <v>432</v>
      </c>
      <c r="G49" s="143">
        <v>4.0000000000000003E-5</v>
      </c>
      <c r="H49" s="143">
        <v>2.0000000000000001E-4</v>
      </c>
      <c r="I49" s="143">
        <v>1.93E-4</v>
      </c>
      <c r="J49" s="143">
        <v>4.6299999999999998E-4</v>
      </c>
      <c r="K49" s="143">
        <v>1.1000000000000001E-3</v>
      </c>
      <c r="L49" s="143">
        <v>9.5000000000000005E-5</v>
      </c>
      <c r="M49" s="143">
        <v>1.1000000000000001E-3</v>
      </c>
      <c r="N49" s="143" t="s">
        <v>432</v>
      </c>
      <c r="O49" s="143" t="s">
        <v>432</v>
      </c>
      <c r="P49" s="143" t="s">
        <v>432</v>
      </c>
      <c r="Q49" s="143" t="s">
        <v>432</v>
      </c>
      <c r="R49" s="143">
        <v>9.9999999999999995E-7</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3.4568000000000002E-2</v>
      </c>
      <c r="F50" s="143">
        <v>4.6999999999999997E-5</v>
      </c>
      <c r="G50" s="143">
        <v>1.6548E-2</v>
      </c>
      <c r="H50" s="143">
        <v>0.11483599999999999</v>
      </c>
      <c r="I50" s="143">
        <v>1.1195E-2</v>
      </c>
      <c r="J50" s="143">
        <v>0.117378</v>
      </c>
      <c r="K50" s="143">
        <v>0.22390399999999999</v>
      </c>
      <c r="L50" s="143" t="s">
        <v>431</v>
      </c>
      <c r="M50" s="143">
        <v>0.18065000000000001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t="s">
        <v>432</v>
      </c>
      <c r="F52" s="143">
        <v>0.33750000000000002</v>
      </c>
      <c r="G52" s="143">
        <v>5.0000000000000001E-4</v>
      </c>
      <c r="H52" s="143" t="s">
        <v>432</v>
      </c>
      <c r="I52" s="143">
        <v>2.2502999999999999E-2</v>
      </c>
      <c r="J52" s="143">
        <v>5.1783000000000003E-2</v>
      </c>
      <c r="K52" s="143">
        <v>8.3655999999999994E-2</v>
      </c>
      <c r="L52" s="143" t="s">
        <v>432</v>
      </c>
      <c r="M52" s="143">
        <v>5.8999999999999999E-3</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1.4583330000000001</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72">
        <v>0.378</v>
      </c>
      <c r="AL53" s="49" t="s">
        <v>135</v>
      </c>
    </row>
    <row r="54" spans="1:38" s="2" customFormat="1" ht="37.5" customHeight="1" thickBot="1" x14ac:dyDescent="0.25">
      <c r="A54" s="70" t="s">
        <v>119</v>
      </c>
      <c r="B54" s="74" t="s">
        <v>136</v>
      </c>
      <c r="C54" s="76" t="s">
        <v>137</v>
      </c>
      <c r="D54" s="73"/>
      <c r="E54" s="143" t="s">
        <v>432</v>
      </c>
      <c r="F54" s="143">
        <v>1.9741000000000002E-2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72">
        <v>701</v>
      </c>
      <c r="AL54" s="49" t="s">
        <v>419</v>
      </c>
    </row>
    <row r="55" spans="1:38" s="2" customFormat="1" ht="26.25" customHeight="1" thickBot="1" x14ac:dyDescent="0.25">
      <c r="A55" s="70" t="s">
        <v>119</v>
      </c>
      <c r="B55" s="74" t="s">
        <v>138</v>
      </c>
      <c r="C55" s="76" t="s">
        <v>139</v>
      </c>
      <c r="D55" s="73"/>
      <c r="E55" s="143">
        <v>2.5999999999999998E-4</v>
      </c>
      <c r="F55" s="143">
        <v>1.98E-3</v>
      </c>
      <c r="G55" s="143">
        <v>6.3000000000000003E-4</v>
      </c>
      <c r="H55" s="143" t="s">
        <v>431</v>
      </c>
      <c r="I55" s="143">
        <v>2.5999999999999998E-4</v>
      </c>
      <c r="J55" s="143">
        <v>2.5999999999999998E-4</v>
      </c>
      <c r="K55" s="143">
        <v>2.5999999999999998E-4</v>
      </c>
      <c r="L55" s="143">
        <v>6.2000000000000003E-5</v>
      </c>
      <c r="M55" s="143">
        <v>2.5999999999999998E-4</v>
      </c>
      <c r="N55" s="143" t="s">
        <v>432</v>
      </c>
      <c r="O55" s="143" t="s">
        <v>432</v>
      </c>
      <c r="P55" s="143" t="s">
        <v>432</v>
      </c>
      <c r="Q55" s="143" t="s">
        <v>432</v>
      </c>
      <c r="R55" s="143" t="s">
        <v>432</v>
      </c>
      <c r="S55" s="143" t="s">
        <v>432</v>
      </c>
      <c r="T55" s="143" t="s">
        <v>432</v>
      </c>
      <c r="U55" s="143" t="s">
        <v>432</v>
      </c>
      <c r="V55" s="143" t="s">
        <v>432</v>
      </c>
      <c r="W55" s="143" t="s">
        <v>432</v>
      </c>
      <c r="X55" s="143" t="s">
        <v>432</v>
      </c>
      <c r="Y55" s="143" t="s">
        <v>432</v>
      </c>
      <c r="Z55" s="143" t="s">
        <v>432</v>
      </c>
      <c r="AA55" s="143" t="s">
        <v>432</v>
      </c>
      <c r="AB55" s="143" t="s">
        <v>432</v>
      </c>
      <c r="AC55" s="143" t="s">
        <v>432</v>
      </c>
      <c r="AD55" s="143" t="s">
        <v>432</v>
      </c>
      <c r="AE55" s="60"/>
      <c r="AF55" s="143" t="s">
        <v>432</v>
      </c>
      <c r="AG55" s="143" t="s">
        <v>432</v>
      </c>
      <c r="AH55" s="143" t="s">
        <v>432</v>
      </c>
      <c r="AI55" s="143" t="s">
        <v>432</v>
      </c>
      <c r="AJ55" s="143" t="s">
        <v>432</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432</v>
      </c>
      <c r="AG56" s="143" t="s">
        <v>432</v>
      </c>
      <c r="AH56" s="143" t="s">
        <v>432</v>
      </c>
      <c r="AI56" s="143" t="s">
        <v>432</v>
      </c>
      <c r="AJ56" s="143" t="s">
        <v>432</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3.5079999999999998E-3</v>
      </c>
      <c r="J57" s="143">
        <v>6.3140000000000002E-3</v>
      </c>
      <c r="K57" s="143">
        <v>7.0150000000000004E-3</v>
      </c>
      <c r="L57" s="143">
        <v>1.05E-4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v>1.56E-4</v>
      </c>
      <c r="J58" s="143">
        <v>7.8700000000000005E-4</v>
      </c>
      <c r="K58" s="143">
        <v>2.0230000000000001E-3</v>
      </c>
      <c r="L58" s="143">
        <v>9.9999999999999995E-7</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83">
        <v>8.0999999999999996E-4</v>
      </c>
      <c r="J59" s="183">
        <v>9.1200000000000005E-4</v>
      </c>
      <c r="K59" s="183">
        <v>1.013E-3</v>
      </c>
      <c r="L59" s="18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v>6.1999999999999998E-3</v>
      </c>
      <c r="F60" s="143" t="s">
        <v>432</v>
      </c>
      <c r="G60" s="143">
        <v>4.0000000000000002E-4</v>
      </c>
      <c r="H60" s="143" t="s">
        <v>432</v>
      </c>
      <c r="I60" s="143">
        <v>1.5591000000000001E-2</v>
      </c>
      <c r="J60" s="143">
        <v>0.15590699999999999</v>
      </c>
      <c r="K60" s="143">
        <v>0.31817689999999998</v>
      </c>
      <c r="L60" s="143" t="s">
        <v>432</v>
      </c>
      <c r="M60" s="143">
        <v>5.4000000000000003E-3</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7.8508999999999995E-2</v>
      </c>
      <c r="J61" s="143">
        <v>0.78508999999999995</v>
      </c>
      <c r="K61" s="143">
        <v>2.5927099999999998</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v>1.5590000000000001E-3</v>
      </c>
      <c r="J63" s="143">
        <v>4.6779999999999999E-3</v>
      </c>
      <c r="K63" s="143">
        <v>1.41768E-2</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t="s">
        <v>430</v>
      </c>
      <c r="F64" s="143" t="s">
        <v>430</v>
      </c>
      <c r="G64" s="143" t="s">
        <v>430</v>
      </c>
      <c r="H64" s="143" t="s">
        <v>430</v>
      </c>
      <c r="I64" s="143" t="s">
        <v>430</v>
      </c>
      <c r="J64" s="143" t="s">
        <v>430</v>
      </c>
      <c r="K64" s="143" t="s">
        <v>430</v>
      </c>
      <c r="L64" s="143" t="s">
        <v>430</v>
      </c>
      <c r="M64" s="143" t="s">
        <v>430</v>
      </c>
      <c r="N64" s="143" t="s">
        <v>430</v>
      </c>
      <c r="O64" s="143" t="s">
        <v>430</v>
      </c>
      <c r="P64" s="143" t="s">
        <v>430</v>
      </c>
      <c r="Q64" s="143" t="s">
        <v>430</v>
      </c>
      <c r="R64" s="143" t="s">
        <v>430</v>
      </c>
      <c r="S64" s="143" t="s">
        <v>430</v>
      </c>
      <c r="T64" s="143" t="s">
        <v>430</v>
      </c>
      <c r="U64" s="143" t="s">
        <v>430</v>
      </c>
      <c r="V64" s="143" t="s">
        <v>430</v>
      </c>
      <c r="W64" s="143" t="s">
        <v>430</v>
      </c>
      <c r="X64" s="143" t="s">
        <v>430</v>
      </c>
      <c r="Y64" s="143" t="s">
        <v>430</v>
      </c>
      <c r="Z64" s="143" t="s">
        <v>430</v>
      </c>
      <c r="AA64" s="143" t="s">
        <v>430</v>
      </c>
      <c r="AB64" s="143" t="s">
        <v>430</v>
      </c>
      <c r="AC64" s="143" t="s">
        <v>430</v>
      </c>
      <c r="AD64" s="143" t="s">
        <v>430</v>
      </c>
      <c r="AE64" s="60"/>
      <c r="AF64" s="143" t="s">
        <v>430</v>
      </c>
      <c r="AG64" s="143" t="s">
        <v>430</v>
      </c>
      <c r="AH64" s="143" t="s">
        <v>430</v>
      </c>
      <c r="AI64" s="143" t="s">
        <v>430</v>
      </c>
      <c r="AJ64" s="143" t="s">
        <v>430</v>
      </c>
      <c r="AK64" s="143" t="s">
        <v>430</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t="s">
        <v>432</v>
      </c>
      <c r="F70" s="143">
        <v>9.2999999999999992E-3</v>
      </c>
      <c r="G70" s="143">
        <v>5.0000000000000004E-6</v>
      </c>
      <c r="H70" s="143">
        <v>7.3000000000000001E-3</v>
      </c>
      <c r="I70" s="143">
        <v>4.1250000000000002E-3</v>
      </c>
      <c r="J70" s="143">
        <v>1.2376E-2</v>
      </c>
      <c r="K70" s="143">
        <v>3.7504000000000003E-2</v>
      </c>
      <c r="L70" s="143">
        <v>7.3999999999999996E-5</v>
      </c>
      <c r="M70" s="143">
        <v>0.40460000000000002</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3">
        <v>6.1800000000000001E-2</v>
      </c>
      <c r="G71" s="143" t="s">
        <v>432</v>
      </c>
      <c r="H71" s="143">
        <v>2.5999999999999999E-3</v>
      </c>
      <c r="I71" s="143">
        <v>4.5800000000000002E-4</v>
      </c>
      <c r="J71" s="143">
        <v>1.3749999999999999E-3</v>
      </c>
      <c r="K71" s="143">
        <v>4.1679999999999998E-3</v>
      </c>
      <c r="L71" s="143">
        <v>7.9999999999999996E-6</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43">
        <v>1.26E-2</v>
      </c>
      <c r="F72" s="143">
        <v>6.1999999999999998E-3</v>
      </c>
      <c r="G72" s="143">
        <v>1.0000000000000001E-5</v>
      </c>
      <c r="H72" s="143">
        <v>1E-4</v>
      </c>
      <c r="I72" s="183">
        <v>1.7417999999999999E-2</v>
      </c>
      <c r="J72" s="183">
        <v>2.2379E-2</v>
      </c>
      <c r="K72" s="183">
        <v>3.7297999999999998E-2</v>
      </c>
      <c r="L72" s="183">
        <v>6.3E-5</v>
      </c>
      <c r="M72" s="143">
        <v>8.5000000000000006E-3</v>
      </c>
      <c r="N72" s="143">
        <v>4.4999999999999999E-4</v>
      </c>
      <c r="O72" s="143" t="s">
        <v>432</v>
      </c>
      <c r="P72" s="143" t="s">
        <v>432</v>
      </c>
      <c r="Q72" s="143" t="s">
        <v>432</v>
      </c>
      <c r="R72" s="143">
        <v>1.0999999999999999E-2</v>
      </c>
      <c r="S72" s="143">
        <v>6.4000000000000003E-3</v>
      </c>
      <c r="T72" s="143">
        <v>4.0000000000000001E-3</v>
      </c>
      <c r="U72" s="143" t="s">
        <v>432</v>
      </c>
      <c r="V72" s="18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v>9.0000000000000006E-5</v>
      </c>
      <c r="G74" s="143" t="s">
        <v>432</v>
      </c>
      <c r="H74" s="143" t="s">
        <v>432</v>
      </c>
      <c r="I74" s="183">
        <v>1.0070000000000001E-3</v>
      </c>
      <c r="J74" s="183">
        <v>2.562E-3</v>
      </c>
      <c r="K74" s="143">
        <v>3.6600000000000001E-3</v>
      </c>
      <c r="L74" s="183">
        <v>2.3E-5</v>
      </c>
      <c r="M74" s="143" t="s">
        <v>432</v>
      </c>
      <c r="N74" s="143" t="s">
        <v>432</v>
      </c>
      <c r="O74" s="143" t="s">
        <v>432</v>
      </c>
      <c r="P74" s="143" t="s">
        <v>432</v>
      </c>
      <c r="Q74" s="143" t="s">
        <v>432</v>
      </c>
      <c r="R74" s="143" t="s">
        <v>432</v>
      </c>
      <c r="S74" s="143" t="s">
        <v>432</v>
      </c>
      <c r="T74" s="143" t="s">
        <v>432</v>
      </c>
      <c r="U74" s="143" t="s">
        <v>432</v>
      </c>
      <c r="V74" s="143" t="s">
        <v>432</v>
      </c>
      <c r="W74" s="183" t="s">
        <v>433</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5" t="s">
        <v>430</v>
      </c>
      <c r="F75" s="145" t="s">
        <v>430</v>
      </c>
      <c r="G75" s="145" t="s">
        <v>430</v>
      </c>
      <c r="H75" s="143" t="s">
        <v>430</v>
      </c>
      <c r="I75" s="143" t="s">
        <v>430</v>
      </c>
      <c r="J75" s="143"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83" t="s">
        <v>432</v>
      </c>
      <c r="F76" s="143" t="s">
        <v>432</v>
      </c>
      <c r="G76" s="143">
        <v>1.9999999999999999E-6</v>
      </c>
      <c r="H76" s="183" t="s">
        <v>432</v>
      </c>
      <c r="I76" s="183">
        <v>2.0999999999999999E-5</v>
      </c>
      <c r="J76" s="183">
        <v>4.1999999999999998E-5</v>
      </c>
      <c r="K76" s="143">
        <v>5.1999999999999997E-5</v>
      </c>
      <c r="L76" s="143" t="s">
        <v>432</v>
      </c>
      <c r="M76" s="143" t="s">
        <v>432</v>
      </c>
      <c r="N76" s="143">
        <v>1.32E-2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83">
        <v>5.3000000000000001E-5</v>
      </c>
      <c r="J77" s="183">
        <v>5.8999999999999998E-5</v>
      </c>
      <c r="K77" s="143">
        <v>6.5000000000000008E-5</v>
      </c>
      <c r="L77" s="143" t="s">
        <v>432</v>
      </c>
      <c r="M77" s="143" t="s">
        <v>432</v>
      </c>
      <c r="N77" s="143" t="s">
        <v>432</v>
      </c>
      <c r="O77" s="143" t="s">
        <v>432</v>
      </c>
      <c r="P77" s="143" t="s">
        <v>432</v>
      </c>
      <c r="Q77" s="143" t="s">
        <v>432</v>
      </c>
      <c r="R77" s="143" t="s">
        <v>432</v>
      </c>
      <c r="S77" s="143" t="s">
        <v>432</v>
      </c>
      <c r="T77" s="143" t="s">
        <v>432</v>
      </c>
      <c r="U77" s="143" t="s">
        <v>432</v>
      </c>
      <c r="V77" s="184">
        <v>0.01</v>
      </c>
      <c r="W77" s="183">
        <v>3.1601999999999998E-2</v>
      </c>
      <c r="X77" s="143" t="s">
        <v>432</v>
      </c>
      <c r="Y77" s="143" t="s">
        <v>432</v>
      </c>
      <c r="Z77" s="143" t="s">
        <v>432</v>
      </c>
      <c r="AA77" s="143" t="s">
        <v>432</v>
      </c>
      <c r="AB77" s="143" t="s">
        <v>432</v>
      </c>
      <c r="AC77" s="143" t="s">
        <v>432</v>
      </c>
      <c r="AD77" s="183">
        <v>2.3E-5</v>
      </c>
      <c r="AE77" s="60"/>
      <c r="AF77" s="143" t="s">
        <v>432</v>
      </c>
      <c r="AG77" s="143" t="s">
        <v>432</v>
      </c>
      <c r="AH77" s="143" t="s">
        <v>432</v>
      </c>
      <c r="AI77" s="143" t="s">
        <v>432</v>
      </c>
      <c r="AJ77" s="143" t="s">
        <v>432</v>
      </c>
      <c r="AK77" s="184">
        <v>6.32</v>
      </c>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83">
        <v>1.9999999999999999E-6</v>
      </c>
      <c r="J78" s="183">
        <v>1.9999999999999999E-6</v>
      </c>
      <c r="K78" s="143">
        <v>3.0000000000000001E-6</v>
      </c>
      <c r="L78" s="183">
        <v>0</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83">
        <v>4.9899999999999999E-4</v>
      </c>
      <c r="F80" s="183">
        <v>1.7000000000000001E-4</v>
      </c>
      <c r="G80" s="183">
        <v>1.84E-4</v>
      </c>
      <c r="H80" s="183">
        <v>5.1712000000000001E-2</v>
      </c>
      <c r="I80" s="183">
        <v>1.297E-3</v>
      </c>
      <c r="J80" s="183">
        <v>1.6659999999999999E-3</v>
      </c>
      <c r="K80" s="183">
        <v>2.7759999999999998E-3</v>
      </c>
      <c r="L80" s="183">
        <v>5.0000000000000004E-6</v>
      </c>
      <c r="M80" s="183">
        <v>7.8600000000000002E-4</v>
      </c>
      <c r="N80" s="183">
        <v>5.9299999999999999E-4</v>
      </c>
      <c r="O80" s="143" t="s">
        <v>432</v>
      </c>
      <c r="P80" s="143" t="s">
        <v>432</v>
      </c>
      <c r="Q80" s="143" t="s">
        <v>432</v>
      </c>
      <c r="R80" s="143">
        <v>0.118144</v>
      </c>
      <c r="S80" s="183">
        <v>2.7320000000000001E-3</v>
      </c>
      <c r="T80" s="183">
        <v>8.6650000000000008E-3</v>
      </c>
      <c r="U80" s="143" t="s">
        <v>432</v>
      </c>
      <c r="V80" s="183">
        <v>3.2652E-2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94">
        <v>2.0339</v>
      </c>
      <c r="G82" s="146" t="s">
        <v>432</v>
      </c>
      <c r="H82" s="146" t="s">
        <v>432</v>
      </c>
      <c r="I82" s="146" t="s">
        <v>431</v>
      </c>
      <c r="J82" s="146" t="s">
        <v>432</v>
      </c>
      <c r="K82" s="146" t="s">
        <v>432</v>
      </c>
      <c r="L82" s="146" t="s">
        <v>432</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1.3332900000000001</v>
      </c>
      <c r="AL82" s="49" t="s">
        <v>219</v>
      </c>
    </row>
    <row r="83" spans="1:38" s="2" customFormat="1" ht="26.25" customHeight="1" thickBot="1" x14ac:dyDescent="0.25">
      <c r="A83" s="70" t="s">
        <v>53</v>
      </c>
      <c r="B83" s="81" t="s">
        <v>211</v>
      </c>
      <c r="C83" s="82" t="s">
        <v>212</v>
      </c>
      <c r="D83" s="72"/>
      <c r="E83" s="146" t="s">
        <v>432</v>
      </c>
      <c r="F83" s="146">
        <v>1.7999999999999999E-2</v>
      </c>
      <c r="G83" s="146" t="s">
        <v>432</v>
      </c>
      <c r="H83" s="146" t="s">
        <v>432</v>
      </c>
      <c r="I83" s="146">
        <v>1.1199999999999999E-3</v>
      </c>
      <c r="J83" s="146">
        <v>2.2360000000000001E-2</v>
      </c>
      <c r="K83" s="146">
        <v>0.16772999999999999</v>
      </c>
      <c r="L83" s="194">
        <v>6.3999999999999997E-5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1118</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v>4.5000000000000003E-5</v>
      </c>
      <c r="F85" s="146">
        <v>2.091739</v>
      </c>
      <c r="G85" s="146" t="s">
        <v>432</v>
      </c>
      <c r="H85" s="146" t="s">
        <v>432</v>
      </c>
      <c r="I85" s="146" t="s">
        <v>432</v>
      </c>
      <c r="J85" s="166">
        <v>1.7E-5</v>
      </c>
      <c r="K85" s="166">
        <v>1.7E-5</v>
      </c>
      <c r="L85" s="146" t="s">
        <v>432</v>
      </c>
      <c r="M85" s="166">
        <v>1.1999999999999999E-4</v>
      </c>
      <c r="N85" s="166" t="s">
        <v>432</v>
      </c>
      <c r="O85" s="166" t="s">
        <v>432</v>
      </c>
      <c r="P85" s="166" t="s">
        <v>432</v>
      </c>
      <c r="Q85" s="166" t="s">
        <v>432</v>
      </c>
      <c r="R85" s="166" t="s">
        <v>432</v>
      </c>
      <c r="S85" s="166" t="s">
        <v>432</v>
      </c>
      <c r="T85" s="166" t="s">
        <v>432</v>
      </c>
      <c r="U85" s="166" t="s">
        <v>432</v>
      </c>
      <c r="V85" s="166" t="s">
        <v>432</v>
      </c>
      <c r="W85" s="166" t="s">
        <v>432</v>
      </c>
      <c r="X85" s="166" t="s">
        <v>432</v>
      </c>
      <c r="Y85" s="166" t="s">
        <v>432</v>
      </c>
      <c r="Z85" s="166" t="s">
        <v>432</v>
      </c>
      <c r="AA85" s="166" t="s">
        <v>432</v>
      </c>
      <c r="AB85" s="166" t="s">
        <v>432</v>
      </c>
      <c r="AC85" s="166" t="s">
        <v>432</v>
      </c>
      <c r="AD85" s="166" t="s">
        <v>432</v>
      </c>
      <c r="AE85" s="60"/>
      <c r="AF85" s="143" t="s">
        <v>432</v>
      </c>
      <c r="AG85" s="143" t="s">
        <v>432</v>
      </c>
      <c r="AH85" s="143" t="s">
        <v>432</v>
      </c>
      <c r="AI85" s="143" t="s">
        <v>432</v>
      </c>
      <c r="AJ85" s="143" t="s">
        <v>432</v>
      </c>
      <c r="AK85" s="72">
        <v>13.134169</v>
      </c>
      <c r="AL85" s="49" t="s">
        <v>216</v>
      </c>
    </row>
    <row r="86" spans="1:38" s="2" customFormat="1" ht="26.25" customHeight="1" thickBot="1" x14ac:dyDescent="0.25">
      <c r="A86" s="70" t="s">
        <v>208</v>
      </c>
      <c r="B86" s="76" t="s">
        <v>217</v>
      </c>
      <c r="C86" s="80" t="s">
        <v>218</v>
      </c>
      <c r="D86" s="72"/>
      <c r="E86" s="146" t="s">
        <v>432</v>
      </c>
      <c r="F86" s="146">
        <v>4.7139E-2</v>
      </c>
      <c r="G86" s="146" t="s">
        <v>432</v>
      </c>
      <c r="H86" s="146" t="s">
        <v>432</v>
      </c>
      <c r="I86" s="146" t="s">
        <v>431</v>
      </c>
      <c r="J86" s="166">
        <v>1.2E-5</v>
      </c>
      <c r="K86" s="166">
        <v>2.81E-4</v>
      </c>
      <c r="L86" s="146" t="s">
        <v>432</v>
      </c>
      <c r="M86" s="146" t="s">
        <v>432</v>
      </c>
      <c r="N86" s="166">
        <v>6.2000000000000003E-5</v>
      </c>
      <c r="O86" s="166" t="s">
        <v>432</v>
      </c>
      <c r="P86" s="166" t="s">
        <v>432</v>
      </c>
      <c r="Q86" s="166" t="s">
        <v>432</v>
      </c>
      <c r="R86" s="166" t="s">
        <v>432</v>
      </c>
      <c r="S86" s="166">
        <v>7.1000000000000005E-5</v>
      </c>
      <c r="T86" s="166" t="s">
        <v>432</v>
      </c>
      <c r="U86" s="166" t="s">
        <v>432</v>
      </c>
      <c r="V86" s="166" t="s">
        <v>432</v>
      </c>
      <c r="W86" s="166" t="s">
        <v>432</v>
      </c>
      <c r="X86" s="166" t="s">
        <v>432</v>
      </c>
      <c r="Y86" s="166" t="s">
        <v>432</v>
      </c>
      <c r="Z86" s="166" t="s">
        <v>432</v>
      </c>
      <c r="AA86" s="166" t="s">
        <v>432</v>
      </c>
      <c r="AB86" s="166" t="s">
        <v>432</v>
      </c>
      <c r="AC86" s="166" t="s">
        <v>432</v>
      </c>
      <c r="AD86" s="166" t="s">
        <v>432</v>
      </c>
      <c r="AE86" s="60"/>
      <c r="AF86" s="143" t="s">
        <v>432</v>
      </c>
      <c r="AG86" s="143" t="s">
        <v>432</v>
      </c>
      <c r="AH86" s="143" t="s">
        <v>432</v>
      </c>
      <c r="AI86" s="143" t="s">
        <v>432</v>
      </c>
      <c r="AJ86" s="143" t="s">
        <v>432</v>
      </c>
      <c r="AK86" s="72">
        <v>0.159359</v>
      </c>
      <c r="AL86" s="49" t="s">
        <v>219</v>
      </c>
    </row>
    <row r="87" spans="1:38" s="2" customFormat="1" ht="26.25" customHeight="1" thickBot="1" x14ac:dyDescent="0.25">
      <c r="A87" s="70" t="s">
        <v>208</v>
      </c>
      <c r="B87" s="76" t="s">
        <v>220</v>
      </c>
      <c r="C87" s="80" t="s">
        <v>221</v>
      </c>
      <c r="D87" s="72"/>
      <c r="E87" s="146" t="s">
        <v>432</v>
      </c>
      <c r="F87" s="146">
        <v>1.2292000000000001E-2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2.6329999999999999E-2</v>
      </c>
      <c r="AL87" s="49" t="s">
        <v>219</v>
      </c>
    </row>
    <row r="88" spans="1:38" s="2" customFormat="1" ht="26.25" customHeight="1" thickBot="1" x14ac:dyDescent="0.25">
      <c r="A88" s="70" t="s">
        <v>208</v>
      </c>
      <c r="B88" s="76" t="s">
        <v>222</v>
      </c>
      <c r="C88" s="80" t="s">
        <v>223</v>
      </c>
      <c r="D88" s="72"/>
      <c r="E88" s="146" t="s">
        <v>431</v>
      </c>
      <c r="F88" s="146">
        <v>0.16356799999999999</v>
      </c>
      <c r="G88" s="146">
        <v>1.36E-4</v>
      </c>
      <c r="H88" s="146">
        <v>1.8519999999999999E-3</v>
      </c>
      <c r="I88" s="146" t="s">
        <v>431</v>
      </c>
      <c r="J88" s="166">
        <v>1.4300000000000001E-4</v>
      </c>
      <c r="K88" s="166">
        <v>1.45E-4</v>
      </c>
      <c r="L88" s="146" t="s">
        <v>431</v>
      </c>
      <c r="M88" s="166">
        <v>1.9819999999999998E-3</v>
      </c>
      <c r="N88" s="166" t="s">
        <v>431</v>
      </c>
      <c r="O88" s="166" t="s">
        <v>431</v>
      </c>
      <c r="P88" s="166" t="s">
        <v>431</v>
      </c>
      <c r="Q88" s="166" t="s">
        <v>431</v>
      </c>
      <c r="R88" s="166">
        <v>9.9999999999999995E-7</v>
      </c>
      <c r="S88" s="166" t="s">
        <v>431</v>
      </c>
      <c r="T88" s="166" t="s">
        <v>431</v>
      </c>
      <c r="U88" s="166" t="s">
        <v>431</v>
      </c>
      <c r="V88" s="166">
        <v>9.9999999999999995E-7</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72">
        <v>5.3575799999999996</v>
      </c>
      <c r="AL88" s="49" t="s">
        <v>412</v>
      </c>
    </row>
    <row r="89" spans="1:38" s="2" customFormat="1" ht="26.25" customHeight="1" thickBot="1" x14ac:dyDescent="0.25">
      <c r="A89" s="70" t="s">
        <v>208</v>
      </c>
      <c r="B89" s="76" t="s">
        <v>224</v>
      </c>
      <c r="C89" s="80" t="s">
        <v>225</v>
      </c>
      <c r="D89" s="72"/>
      <c r="E89" s="146">
        <v>1.6000000000000001E-4</v>
      </c>
      <c r="F89" s="146">
        <v>0.35391099999999998</v>
      </c>
      <c r="G89" s="146" t="s">
        <v>432</v>
      </c>
      <c r="H89" s="146" t="s">
        <v>432</v>
      </c>
      <c r="I89" s="146" t="s">
        <v>431</v>
      </c>
      <c r="J89" s="146" t="s">
        <v>432</v>
      </c>
      <c r="K89" s="146" t="s">
        <v>432</v>
      </c>
      <c r="L89" s="146" t="s">
        <v>431</v>
      </c>
      <c r="M89" s="166">
        <v>1.6000000000000001E-4</v>
      </c>
      <c r="N89" s="166" t="s">
        <v>432</v>
      </c>
      <c r="O89" s="166" t="s">
        <v>432</v>
      </c>
      <c r="P89" s="166" t="s">
        <v>432</v>
      </c>
      <c r="Q89" s="166" t="s">
        <v>432</v>
      </c>
      <c r="R89" s="166" t="s">
        <v>432</v>
      </c>
      <c r="S89" s="166" t="s">
        <v>432</v>
      </c>
      <c r="T89" s="166" t="s">
        <v>432</v>
      </c>
      <c r="U89" s="166" t="s">
        <v>432</v>
      </c>
      <c r="V89" s="16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2.1503559999999999</v>
      </c>
      <c r="AL89" s="49" t="s">
        <v>412</v>
      </c>
    </row>
    <row r="90" spans="1:38" s="8" customFormat="1" ht="26.25" customHeight="1" thickBot="1" x14ac:dyDescent="0.25">
      <c r="A90" s="70" t="s">
        <v>208</v>
      </c>
      <c r="B90" s="76" t="s">
        <v>226</v>
      </c>
      <c r="C90" s="80" t="s">
        <v>227</v>
      </c>
      <c r="D90" s="72"/>
      <c r="E90" s="146" t="s">
        <v>431</v>
      </c>
      <c r="F90" s="146">
        <v>0.42286800000000002</v>
      </c>
      <c r="G90" s="146">
        <v>9.4600000000000001E-4</v>
      </c>
      <c r="H90" s="146" t="s">
        <v>431</v>
      </c>
      <c r="I90" s="146" t="s">
        <v>431</v>
      </c>
      <c r="J90" s="146" t="s">
        <v>431</v>
      </c>
      <c r="K90" s="146">
        <v>6.4999999999999994E-5</v>
      </c>
      <c r="L90" s="146" t="s">
        <v>431</v>
      </c>
      <c r="M90" s="146" t="s">
        <v>431</v>
      </c>
      <c r="N90" s="146">
        <v>1.9699999999999999E-4</v>
      </c>
      <c r="O90" s="166" t="s">
        <v>431</v>
      </c>
      <c r="P90" s="166" t="s">
        <v>431</v>
      </c>
      <c r="Q90" s="166" t="s">
        <v>431</v>
      </c>
      <c r="R90" s="166" t="s">
        <v>431</v>
      </c>
      <c r="S90" s="146">
        <v>6.4999999999999994E-5</v>
      </c>
      <c r="T90" s="166" t="s">
        <v>431</v>
      </c>
      <c r="U90" s="166" t="s">
        <v>431</v>
      </c>
      <c r="V90" s="166" t="s">
        <v>431</v>
      </c>
      <c r="W90" s="166" t="s">
        <v>431</v>
      </c>
      <c r="X90" s="166" t="s">
        <v>431</v>
      </c>
      <c r="Y90" s="166" t="s">
        <v>431</v>
      </c>
      <c r="Z90" s="166" t="s">
        <v>431</v>
      </c>
      <c r="AA90" s="166" t="s">
        <v>431</v>
      </c>
      <c r="AB90" s="166" t="s">
        <v>431</v>
      </c>
      <c r="AC90" s="166" t="s">
        <v>431</v>
      </c>
      <c r="AD90" s="16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2.2880000000000001E-3</v>
      </c>
      <c r="F91" s="146">
        <v>5.9579999999999998E-3</v>
      </c>
      <c r="G91" s="146">
        <v>8.3600000000000005E-4</v>
      </c>
      <c r="H91" s="146">
        <v>5.1079999999999997E-3</v>
      </c>
      <c r="I91" s="146">
        <v>4.7620999999999997E-2</v>
      </c>
      <c r="J91" s="146">
        <v>6.0908999999999998E-2</v>
      </c>
      <c r="K91" s="146">
        <v>6.3653000000000001E-2</v>
      </c>
      <c r="L91" s="146">
        <v>1.4956000000000001E-2</v>
      </c>
      <c r="M91" s="146">
        <v>6.9806000000000007E-2</v>
      </c>
      <c r="N91" s="146">
        <v>0.21712899999999999</v>
      </c>
      <c r="O91" s="146">
        <v>7.0569999999999999E-3</v>
      </c>
      <c r="P91" s="146">
        <v>3.3400000000000001E-3</v>
      </c>
      <c r="Q91" s="146">
        <v>3.692E-3</v>
      </c>
      <c r="R91" s="146">
        <v>4.3200000000000001E-3</v>
      </c>
      <c r="S91" s="146">
        <v>0.12961300000000001</v>
      </c>
      <c r="T91" s="146">
        <v>8.3090000000000004E-3</v>
      </c>
      <c r="U91" s="146" t="s">
        <v>431</v>
      </c>
      <c r="V91" s="146">
        <v>7.2007000000000002E-2</v>
      </c>
      <c r="W91" s="146">
        <v>1.2300000000000001E-4</v>
      </c>
      <c r="X91" s="146">
        <v>1.37E-4</v>
      </c>
      <c r="Y91" s="146">
        <v>5.5000000000000002E-5</v>
      </c>
      <c r="Z91" s="146">
        <v>5.5000000000000002E-5</v>
      </c>
      <c r="AA91" s="146">
        <v>5.5000000000000002E-5</v>
      </c>
      <c r="AB91" s="146">
        <v>3.0200000000000002E-4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1.78E-2</v>
      </c>
      <c r="F92" s="143">
        <v>8.8999999999999999E-3</v>
      </c>
      <c r="G92" s="143">
        <v>2.8199999999999999E-2</v>
      </c>
      <c r="H92" s="143" t="s">
        <v>432</v>
      </c>
      <c r="I92" s="143">
        <v>0.15498200000000001</v>
      </c>
      <c r="J92" s="143">
        <v>0.20664199999999999</v>
      </c>
      <c r="K92" s="143">
        <v>0.258303</v>
      </c>
      <c r="L92" s="143">
        <v>4.0299999999999997E-3</v>
      </c>
      <c r="M92" s="143">
        <v>2.7699999999999999E-2</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v>4.0000000000000003E-5</v>
      </c>
      <c r="F93" s="143">
        <v>0.72</v>
      </c>
      <c r="G93" s="143">
        <v>3.9999999999999998E-6</v>
      </c>
      <c r="H93" s="143" t="s">
        <v>432</v>
      </c>
      <c r="I93" s="143">
        <v>3.4919999999999999E-3</v>
      </c>
      <c r="J93" s="143">
        <v>1.0475E-2</v>
      </c>
      <c r="K93" s="143">
        <v>3.1740999999999998E-2</v>
      </c>
      <c r="L93" s="143" t="s">
        <v>432</v>
      </c>
      <c r="M93" s="143">
        <v>4.0000000000000003E-5</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5">
        <v>1.0000000000000001E-5</v>
      </c>
      <c r="F95" s="143">
        <v>1.44E-2</v>
      </c>
      <c r="G95" s="143">
        <v>9.0000000000000002E-6</v>
      </c>
      <c r="H95" s="143" t="s">
        <v>432</v>
      </c>
      <c r="I95" s="143">
        <v>2.7227999999999999E-2</v>
      </c>
      <c r="J95" s="143">
        <v>8.1684999999999994E-2</v>
      </c>
      <c r="K95" s="143">
        <v>0.24753</v>
      </c>
      <c r="L95" s="143" t="s">
        <v>432</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3">
        <v>1.12E-4</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v>2.4000000000000001E-4</v>
      </c>
      <c r="F98" s="143">
        <v>2.1899999999999999E-2</v>
      </c>
      <c r="G98" s="143">
        <v>8.9999999999999998E-4</v>
      </c>
      <c r="H98" s="143">
        <v>8.7119999999999993E-3</v>
      </c>
      <c r="I98" s="143">
        <v>2.8174999999999999E-2</v>
      </c>
      <c r="J98" s="143">
        <v>8.4526000000000004E-2</v>
      </c>
      <c r="K98" s="143">
        <v>0.25613900000000001</v>
      </c>
      <c r="L98" s="143" t="s">
        <v>431</v>
      </c>
      <c r="M98" s="143">
        <v>1.4800000000000001E-2</v>
      </c>
      <c r="N98" s="143">
        <v>1E-4</v>
      </c>
      <c r="O98" s="143">
        <v>3.0000000000000001E-6</v>
      </c>
      <c r="P98" s="143">
        <v>3.0000000000000004E-7</v>
      </c>
      <c r="Q98" s="143">
        <v>6.0000000000000008E-7</v>
      </c>
      <c r="R98" s="143">
        <v>2.0000000000000002E-5</v>
      </c>
      <c r="S98" s="143">
        <v>3.0000000000000001E-6</v>
      </c>
      <c r="T98" s="143">
        <v>2.0000000000000002E-5</v>
      </c>
      <c r="U98" s="143" t="s">
        <v>432</v>
      </c>
      <c r="V98" s="143">
        <v>2.9999999999999997E-4</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2.0055E-2</v>
      </c>
      <c r="F99" s="143">
        <v>1.6285100000000001</v>
      </c>
      <c r="G99" s="143" t="s">
        <v>432</v>
      </c>
      <c r="H99" s="72">
        <v>2.0167870000000003</v>
      </c>
      <c r="I99" s="143">
        <v>3.9570000000000001E-2</v>
      </c>
      <c r="J99" s="143">
        <v>6.08E-2</v>
      </c>
      <c r="K99" s="143">
        <v>0.13317000000000001</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96.5</v>
      </c>
      <c r="AL99" s="49" t="s">
        <v>245</v>
      </c>
    </row>
    <row r="100" spans="1:38" s="2" customFormat="1" ht="26.25" customHeight="1" thickBot="1" x14ac:dyDescent="0.25">
      <c r="A100" s="70" t="s">
        <v>243</v>
      </c>
      <c r="B100" s="70" t="s">
        <v>246</v>
      </c>
      <c r="C100" s="71" t="s">
        <v>408</v>
      </c>
      <c r="D100" s="84"/>
      <c r="E100" s="148">
        <v>1.4061000000000001E-2</v>
      </c>
      <c r="F100" s="143">
        <v>1.2445000000000002</v>
      </c>
      <c r="G100" s="143" t="s">
        <v>432</v>
      </c>
      <c r="H100" s="72">
        <v>0.90955200000000003</v>
      </c>
      <c r="I100" s="143">
        <v>2.0150000000000001E-2</v>
      </c>
      <c r="J100" s="143">
        <v>3.0849999999999999E-2</v>
      </c>
      <c r="K100" s="143">
        <v>6.6809999999999994E-2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139.80000000000001</v>
      </c>
      <c r="AL100" s="49" t="s">
        <v>245</v>
      </c>
    </row>
    <row r="101" spans="1:38" s="2" customFormat="1" ht="26.25" customHeight="1" thickBot="1" x14ac:dyDescent="0.25">
      <c r="A101" s="70" t="s">
        <v>243</v>
      </c>
      <c r="B101" s="70" t="s">
        <v>247</v>
      </c>
      <c r="C101" s="71" t="s">
        <v>248</v>
      </c>
      <c r="D101" s="84"/>
      <c r="E101" s="148">
        <v>7.7000000000000007E-4</v>
      </c>
      <c r="F101" s="143">
        <v>2.6720000000000001E-2</v>
      </c>
      <c r="G101" s="143" t="s">
        <v>432</v>
      </c>
      <c r="H101" s="143">
        <v>0.13406000000000001</v>
      </c>
      <c r="I101" s="143">
        <v>1.92E-3</v>
      </c>
      <c r="J101" s="143">
        <v>5.7499999999999999E-3</v>
      </c>
      <c r="K101" s="143">
        <v>1.341E-2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100.8</v>
      </c>
      <c r="AL101" s="49" t="s">
        <v>245</v>
      </c>
    </row>
    <row r="102" spans="1:38" s="2" customFormat="1" ht="26.25" customHeight="1" thickBot="1" x14ac:dyDescent="0.25">
      <c r="A102" s="70" t="s">
        <v>243</v>
      </c>
      <c r="B102" s="70" t="s">
        <v>249</v>
      </c>
      <c r="C102" s="71" t="s">
        <v>386</v>
      </c>
      <c r="D102" s="84"/>
      <c r="E102" s="148">
        <v>4.1099999999999999E-3</v>
      </c>
      <c r="F102" s="143">
        <v>0.37984800000000002</v>
      </c>
      <c r="G102" s="143" t="s">
        <v>432</v>
      </c>
      <c r="H102" s="72">
        <v>0.95086999999999988</v>
      </c>
      <c r="I102" s="143">
        <v>1.91E-3</v>
      </c>
      <c r="J102" s="143">
        <v>4.2659999999999997E-2</v>
      </c>
      <c r="K102" s="143">
        <v>0.28438000000000002</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371.7</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4.0000000000000003E-5</v>
      </c>
      <c r="F104" s="143">
        <v>3.1199999999999999E-3</v>
      </c>
      <c r="G104" s="143" t="s">
        <v>432</v>
      </c>
      <c r="H104" s="143">
        <v>6.9999999999999993E-3</v>
      </c>
      <c r="I104" s="143">
        <v>1E-4</v>
      </c>
      <c r="J104" s="183">
        <v>3.0000000000000003E-4</v>
      </c>
      <c r="K104" s="143">
        <v>6.9999999999999999E-4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1.3700000000000001E-3</v>
      </c>
      <c r="F105" s="143">
        <v>5.2920000000000002E-2</v>
      </c>
      <c r="G105" s="143" t="s">
        <v>432</v>
      </c>
      <c r="H105" s="143">
        <v>0.10063999999999999</v>
      </c>
      <c r="I105" s="143">
        <v>9.6000000000000002E-4</v>
      </c>
      <c r="J105" s="143">
        <v>1.5E-3</v>
      </c>
      <c r="K105" s="143">
        <v>3.2699999999999999E-3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6.8</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2.8250000000000003E-3</v>
      </c>
      <c r="F107" s="143">
        <v>9.5403000000000002E-2</v>
      </c>
      <c r="G107" s="143" t="s">
        <v>432</v>
      </c>
      <c r="H107" s="143">
        <v>0.167047</v>
      </c>
      <c r="I107" s="143">
        <v>1.735E-3</v>
      </c>
      <c r="J107" s="143">
        <v>2.3127999999999999E-2</v>
      </c>
      <c r="K107" s="143">
        <v>0.109858</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578.20000000000005</v>
      </c>
      <c r="AL107" s="49" t="s">
        <v>245</v>
      </c>
    </row>
    <row r="108" spans="1:38" s="2" customFormat="1" ht="26.25" customHeight="1" thickBot="1" x14ac:dyDescent="0.25">
      <c r="A108" s="70" t="s">
        <v>243</v>
      </c>
      <c r="B108" s="70" t="s">
        <v>259</v>
      </c>
      <c r="C108" s="71" t="s">
        <v>380</v>
      </c>
      <c r="D108" s="84"/>
      <c r="E108" s="148">
        <v>3.771E-3</v>
      </c>
      <c r="F108" s="143">
        <v>0.13092300000000001</v>
      </c>
      <c r="G108" s="143" t="s">
        <v>432</v>
      </c>
      <c r="H108" s="143">
        <v>0.14927000000000001</v>
      </c>
      <c r="I108" s="143">
        <v>2.4239999999999999E-3</v>
      </c>
      <c r="J108" s="143">
        <v>2.4244999999999999E-2</v>
      </c>
      <c r="K108" s="143">
        <v>4.8489999999999998E-2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1212.2</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1.0709999999999999E-3</v>
      </c>
      <c r="F110" s="143">
        <v>0.18444099999999999</v>
      </c>
      <c r="G110" s="143" t="s">
        <v>432</v>
      </c>
      <c r="H110" s="143">
        <v>0.11264</v>
      </c>
      <c r="I110" s="143">
        <v>7.5440000000000004E-3</v>
      </c>
      <c r="J110" s="143">
        <v>5.2804999999999998E-2</v>
      </c>
      <c r="K110" s="143">
        <v>5.2804999999999998E-2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377.2</v>
      </c>
      <c r="AL110" s="49" t="s">
        <v>245</v>
      </c>
    </row>
    <row r="111" spans="1:38" s="2" customFormat="1" ht="26.25" customHeight="1" thickBot="1" x14ac:dyDescent="0.25">
      <c r="A111" s="70" t="s">
        <v>243</v>
      </c>
      <c r="B111" s="70" t="s">
        <v>262</v>
      </c>
      <c r="C111" s="71" t="s">
        <v>376</v>
      </c>
      <c r="D111" s="84"/>
      <c r="E111" s="148">
        <v>3.0000000000000001E-5</v>
      </c>
      <c r="F111" s="143">
        <v>0.19459000000000001</v>
      </c>
      <c r="G111" s="143" t="s">
        <v>432</v>
      </c>
      <c r="H111" s="143">
        <v>2.0100000000000001E-3</v>
      </c>
      <c r="I111" s="143">
        <v>4.0000000000000002E-4</v>
      </c>
      <c r="J111" s="143">
        <v>8.0000000000000004E-4</v>
      </c>
      <c r="K111" s="143">
        <v>1.8E-3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87.7</v>
      </c>
      <c r="AL111" s="49" t="s">
        <v>245</v>
      </c>
    </row>
    <row r="112" spans="1:38" s="2" customFormat="1" ht="26.25" customHeight="1" thickBot="1" x14ac:dyDescent="0.25">
      <c r="A112" s="70" t="s">
        <v>263</v>
      </c>
      <c r="B112" s="70" t="s">
        <v>264</v>
      </c>
      <c r="C112" s="71" t="s">
        <v>265</v>
      </c>
      <c r="D112" s="72"/>
      <c r="E112" s="143">
        <v>1.1451199999999999</v>
      </c>
      <c r="F112" s="143" t="s">
        <v>432</v>
      </c>
      <c r="G112" s="143" t="s">
        <v>432</v>
      </c>
      <c r="H112" s="183">
        <v>1.4318329999999999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28628000</v>
      </c>
      <c r="AL112" s="49" t="s">
        <v>418</v>
      </c>
    </row>
    <row r="113" spans="1:38" s="2" customFormat="1" ht="26.25" customHeight="1" thickBot="1" x14ac:dyDescent="0.25">
      <c r="A113" s="70" t="s">
        <v>263</v>
      </c>
      <c r="B113" s="85" t="s">
        <v>266</v>
      </c>
      <c r="C113" s="86" t="s">
        <v>267</v>
      </c>
      <c r="D113" s="72"/>
      <c r="E113" s="143">
        <v>0.60112899999999991</v>
      </c>
      <c r="F113" s="143" t="s">
        <v>432</v>
      </c>
      <c r="G113" s="143" t="s">
        <v>432</v>
      </c>
      <c r="H113" s="143">
        <v>3.0263309999999999</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2.6670000000000001E-3</v>
      </c>
      <c r="F114" s="143" t="s">
        <v>432</v>
      </c>
      <c r="G114" s="143" t="s">
        <v>432</v>
      </c>
      <c r="H114" s="183">
        <v>9.0669999999999987E-3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43">
        <v>0.14264399999999999</v>
      </c>
      <c r="F115" s="143" t="s">
        <v>432</v>
      </c>
      <c r="G115" s="143" t="s">
        <v>432</v>
      </c>
      <c r="H115" s="143">
        <v>0.28528799999999999</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43">
        <v>6.7871000000000001E-2</v>
      </c>
      <c r="F116" s="143" t="s">
        <v>432</v>
      </c>
      <c r="G116" s="143" t="s">
        <v>432</v>
      </c>
      <c r="H116" s="72">
        <v>8.6498000000000005E-2</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2.6239000000000002E-2</v>
      </c>
      <c r="J119" s="143">
        <v>0.68219200000000002</v>
      </c>
      <c r="K119" s="143">
        <v>0.68219200000000002</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83">
        <v>0.12301999999999999</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71" t="s">
        <v>432</v>
      </c>
      <c r="F125" s="194">
        <v>0.22967399999999999</v>
      </c>
      <c r="G125" s="171" t="s">
        <v>432</v>
      </c>
      <c r="H125" s="146">
        <v>2.5000000000000001E-5</v>
      </c>
      <c r="I125" s="146">
        <v>1.1E-5</v>
      </c>
      <c r="J125" s="146">
        <v>7.1000000000000005E-5</v>
      </c>
      <c r="K125" s="146">
        <v>2.0900000000000001E-4</v>
      </c>
      <c r="L125" s="171" t="s">
        <v>432</v>
      </c>
      <c r="M125" s="171" t="s">
        <v>431</v>
      </c>
      <c r="N125" s="171" t="s">
        <v>432</v>
      </c>
      <c r="O125" s="171" t="s">
        <v>432</v>
      </c>
      <c r="P125" s="171" t="s">
        <v>431</v>
      </c>
      <c r="Q125" s="171" t="s">
        <v>432</v>
      </c>
      <c r="R125" s="171" t="s">
        <v>432</v>
      </c>
      <c r="S125" s="171" t="s">
        <v>432</v>
      </c>
      <c r="T125" s="171" t="s">
        <v>432</v>
      </c>
      <c r="U125" s="171" t="s">
        <v>432</v>
      </c>
      <c r="V125" s="171" t="s">
        <v>432</v>
      </c>
      <c r="W125" s="171" t="s">
        <v>432</v>
      </c>
      <c r="X125" s="171" t="s">
        <v>432</v>
      </c>
      <c r="Y125" s="171" t="s">
        <v>432</v>
      </c>
      <c r="Z125" s="171" t="s">
        <v>432</v>
      </c>
      <c r="AA125" s="171" t="s">
        <v>432</v>
      </c>
      <c r="AB125" s="171" t="s">
        <v>432</v>
      </c>
      <c r="AC125" s="171" t="s">
        <v>432</v>
      </c>
      <c r="AD125" s="171" t="s">
        <v>432</v>
      </c>
      <c r="AE125" s="60"/>
      <c r="AF125" s="143" t="s">
        <v>432</v>
      </c>
      <c r="AG125" s="143" t="s">
        <v>432</v>
      </c>
      <c r="AH125" s="143" t="s">
        <v>432</v>
      </c>
      <c r="AI125" s="143" t="s">
        <v>432</v>
      </c>
      <c r="AJ125" s="143" t="s">
        <v>432</v>
      </c>
      <c r="AK125" s="72">
        <v>325.642</v>
      </c>
      <c r="AL125" s="49" t="s">
        <v>425</v>
      </c>
    </row>
    <row r="126" spans="1:38" s="2" customFormat="1" ht="26.25" customHeight="1" thickBot="1" x14ac:dyDescent="0.25">
      <c r="A126" s="70" t="s">
        <v>288</v>
      </c>
      <c r="B126" s="70" t="s">
        <v>291</v>
      </c>
      <c r="C126" s="71" t="s">
        <v>292</v>
      </c>
      <c r="D126" s="72"/>
      <c r="E126" s="171" t="s">
        <v>431</v>
      </c>
      <c r="F126" s="146">
        <v>3.7300000000000002E-3</v>
      </c>
      <c r="G126" s="171" t="s">
        <v>431</v>
      </c>
      <c r="H126" s="146">
        <v>5.2232000000000001E-2</v>
      </c>
      <c r="I126" s="171" t="s">
        <v>431</v>
      </c>
      <c r="J126" s="171" t="s">
        <v>431</v>
      </c>
      <c r="K126" s="171" t="s">
        <v>431</v>
      </c>
      <c r="L126" s="171" t="s">
        <v>431</v>
      </c>
      <c r="M126" s="171" t="s">
        <v>431</v>
      </c>
      <c r="N126" s="171" t="s">
        <v>432</v>
      </c>
      <c r="O126" s="171" t="s">
        <v>432</v>
      </c>
      <c r="P126" s="171" t="s">
        <v>432</v>
      </c>
      <c r="Q126" s="171" t="s">
        <v>432</v>
      </c>
      <c r="R126" s="171" t="s">
        <v>432</v>
      </c>
      <c r="S126" s="171" t="s">
        <v>432</v>
      </c>
      <c r="T126" s="171" t="s">
        <v>432</v>
      </c>
      <c r="U126" s="171" t="s">
        <v>432</v>
      </c>
      <c r="V126" s="171" t="s">
        <v>432</v>
      </c>
      <c r="W126" s="171" t="s">
        <v>432</v>
      </c>
      <c r="X126" s="171" t="s">
        <v>432</v>
      </c>
      <c r="Y126" s="171" t="s">
        <v>432</v>
      </c>
      <c r="Z126" s="171" t="s">
        <v>432</v>
      </c>
      <c r="AA126" s="171" t="s">
        <v>432</v>
      </c>
      <c r="AB126" s="171" t="s">
        <v>432</v>
      </c>
      <c r="AC126" s="171" t="s">
        <v>432</v>
      </c>
      <c r="AD126" s="171"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71" t="s">
        <v>431</v>
      </c>
      <c r="F127" s="171" t="s">
        <v>431</v>
      </c>
      <c r="G127" s="171" t="s">
        <v>431</v>
      </c>
      <c r="H127" s="171" t="s">
        <v>431</v>
      </c>
      <c r="I127" s="171" t="s">
        <v>431</v>
      </c>
      <c r="J127" s="171" t="s">
        <v>431</v>
      </c>
      <c r="K127" s="171" t="s">
        <v>431</v>
      </c>
      <c r="L127" s="171" t="s">
        <v>431</v>
      </c>
      <c r="M127" s="171" t="s">
        <v>431</v>
      </c>
      <c r="N127" s="171" t="s">
        <v>432</v>
      </c>
      <c r="O127" s="171" t="s">
        <v>432</v>
      </c>
      <c r="P127" s="171" t="s">
        <v>432</v>
      </c>
      <c r="Q127" s="171" t="s">
        <v>432</v>
      </c>
      <c r="R127" s="171" t="s">
        <v>432</v>
      </c>
      <c r="S127" s="171" t="s">
        <v>432</v>
      </c>
      <c r="T127" s="171" t="s">
        <v>432</v>
      </c>
      <c r="U127" s="171" t="s">
        <v>432</v>
      </c>
      <c r="V127" s="171" t="s">
        <v>432</v>
      </c>
      <c r="W127" s="171" t="s">
        <v>432</v>
      </c>
      <c r="X127" s="171" t="s">
        <v>432</v>
      </c>
      <c r="Y127" s="171" t="s">
        <v>432</v>
      </c>
      <c r="Z127" s="171" t="s">
        <v>432</v>
      </c>
      <c r="AA127" s="171" t="s">
        <v>432</v>
      </c>
      <c r="AB127" s="171" t="s">
        <v>432</v>
      </c>
      <c r="AC127" s="171" t="s">
        <v>432</v>
      </c>
      <c r="AD127" s="171"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71" t="s">
        <v>430</v>
      </c>
      <c r="F128" s="171" t="s">
        <v>430</v>
      </c>
      <c r="G128" s="171" t="s">
        <v>430</v>
      </c>
      <c r="H128" s="171" t="s">
        <v>430</v>
      </c>
      <c r="I128" s="171" t="s">
        <v>430</v>
      </c>
      <c r="J128" s="171" t="s">
        <v>430</v>
      </c>
      <c r="K128" s="171" t="s">
        <v>430</v>
      </c>
      <c r="L128" s="171" t="s">
        <v>430</v>
      </c>
      <c r="M128" s="171" t="s">
        <v>430</v>
      </c>
      <c r="N128" s="171" t="s">
        <v>430</v>
      </c>
      <c r="O128" s="171" t="s">
        <v>430</v>
      </c>
      <c r="P128" s="171" t="s">
        <v>430</v>
      </c>
      <c r="Q128" s="171" t="s">
        <v>430</v>
      </c>
      <c r="R128" s="171" t="s">
        <v>430</v>
      </c>
      <c r="S128" s="171" t="s">
        <v>430</v>
      </c>
      <c r="T128" s="171" t="s">
        <v>430</v>
      </c>
      <c r="U128" s="171" t="s">
        <v>430</v>
      </c>
      <c r="V128" s="171" t="s">
        <v>430</v>
      </c>
      <c r="W128" s="171" t="s">
        <v>430</v>
      </c>
      <c r="X128" s="171" t="s">
        <v>430</v>
      </c>
      <c r="Y128" s="171" t="s">
        <v>430</v>
      </c>
      <c r="Z128" s="171" t="s">
        <v>430</v>
      </c>
      <c r="AA128" s="171" t="s">
        <v>430</v>
      </c>
      <c r="AB128" s="171" t="s">
        <v>430</v>
      </c>
      <c r="AC128" s="171" t="s">
        <v>430</v>
      </c>
      <c r="AD128" s="171"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v>1.6017E-2</v>
      </c>
      <c r="F129" s="146">
        <v>4.862E-3</v>
      </c>
      <c r="G129" s="146">
        <v>9.9330000000000009E-3</v>
      </c>
      <c r="H129" s="146">
        <v>2.2900000000000001E-4</v>
      </c>
      <c r="I129" s="146">
        <v>6.4999999999999994E-5</v>
      </c>
      <c r="J129" s="146">
        <v>1.13E-4</v>
      </c>
      <c r="K129" s="146">
        <v>1.6200000000000001E-4</v>
      </c>
      <c r="L129" s="146">
        <v>1.9999999999999999E-6</v>
      </c>
      <c r="M129" s="146">
        <v>1.5157E-2</v>
      </c>
      <c r="N129" s="171" t="s">
        <v>432</v>
      </c>
      <c r="O129" s="171" t="s">
        <v>432</v>
      </c>
      <c r="P129" s="171" t="s">
        <v>432</v>
      </c>
      <c r="Q129" s="171" t="s">
        <v>432</v>
      </c>
      <c r="R129" s="171" t="s">
        <v>431</v>
      </c>
      <c r="S129" s="146">
        <v>9.4000000000000004E-3</v>
      </c>
      <c r="T129" s="171" t="s">
        <v>432</v>
      </c>
      <c r="U129" s="171" t="s">
        <v>431</v>
      </c>
      <c r="V129" s="171" t="s">
        <v>431</v>
      </c>
      <c r="W129" s="146">
        <v>0.25512499999999999</v>
      </c>
      <c r="X129" s="171" t="s">
        <v>431</v>
      </c>
      <c r="Y129" s="171" t="s">
        <v>431</v>
      </c>
      <c r="Z129" s="171" t="s">
        <v>431</v>
      </c>
      <c r="AA129" s="171" t="s">
        <v>431</v>
      </c>
      <c r="AB129" s="171" t="s">
        <v>431</v>
      </c>
      <c r="AC129" s="171" t="s">
        <v>432</v>
      </c>
      <c r="AD129" s="171" t="s">
        <v>432</v>
      </c>
      <c r="AE129" s="60"/>
      <c r="AF129" s="143" t="s">
        <v>432</v>
      </c>
      <c r="AG129" s="143" t="s">
        <v>432</v>
      </c>
      <c r="AH129" s="143" t="s">
        <v>432</v>
      </c>
      <c r="AI129" s="143" t="s">
        <v>432</v>
      </c>
      <c r="AJ129" s="143" t="s">
        <v>432</v>
      </c>
      <c r="AK129" s="143">
        <v>0.72899999999999998</v>
      </c>
      <c r="AL129" s="49" t="s">
        <v>300</v>
      </c>
    </row>
    <row r="130" spans="1:38" s="2" customFormat="1" ht="26.25" customHeight="1" thickBot="1" x14ac:dyDescent="0.25">
      <c r="A130" s="70" t="s">
        <v>288</v>
      </c>
      <c r="B130" s="74" t="s">
        <v>301</v>
      </c>
      <c r="C130" s="88" t="s">
        <v>302</v>
      </c>
      <c r="D130" s="72"/>
      <c r="E130" s="171" t="s">
        <v>432</v>
      </c>
      <c r="F130" s="171" t="s">
        <v>432</v>
      </c>
      <c r="G130" s="171" t="s">
        <v>432</v>
      </c>
      <c r="H130" s="171" t="s">
        <v>432</v>
      </c>
      <c r="I130" s="171" t="s">
        <v>432</v>
      </c>
      <c r="J130" s="171" t="s">
        <v>432</v>
      </c>
      <c r="K130" s="171" t="s">
        <v>432</v>
      </c>
      <c r="L130" s="171" t="s">
        <v>432</v>
      </c>
      <c r="M130" s="171" t="s">
        <v>432</v>
      </c>
      <c r="N130" s="171" t="s">
        <v>432</v>
      </c>
      <c r="O130" s="171" t="s">
        <v>432</v>
      </c>
      <c r="P130" s="171" t="s">
        <v>432</v>
      </c>
      <c r="Q130" s="171" t="s">
        <v>432</v>
      </c>
      <c r="R130" s="171" t="s">
        <v>432</v>
      </c>
      <c r="S130" s="171" t="s">
        <v>432</v>
      </c>
      <c r="T130" s="171" t="s">
        <v>432</v>
      </c>
      <c r="U130" s="171" t="s">
        <v>432</v>
      </c>
      <c r="V130" s="171" t="s">
        <v>432</v>
      </c>
      <c r="W130" s="146" t="s">
        <v>432</v>
      </c>
      <c r="X130" s="171" t="s">
        <v>432</v>
      </c>
      <c r="Y130" s="171" t="s">
        <v>432</v>
      </c>
      <c r="Z130" s="171" t="s">
        <v>432</v>
      </c>
      <c r="AA130" s="171" t="s">
        <v>432</v>
      </c>
      <c r="AB130" s="171" t="s">
        <v>432</v>
      </c>
      <c r="AC130" s="171" t="s">
        <v>432</v>
      </c>
      <c r="AD130" s="171"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71" t="s">
        <v>431</v>
      </c>
      <c r="F131" s="171" t="s">
        <v>431</v>
      </c>
      <c r="G131" s="171" t="s">
        <v>431</v>
      </c>
      <c r="H131" s="171" t="s">
        <v>431</v>
      </c>
      <c r="I131" s="171" t="s">
        <v>431</v>
      </c>
      <c r="J131" s="171" t="s">
        <v>431</v>
      </c>
      <c r="K131" s="171" t="s">
        <v>431</v>
      </c>
      <c r="L131" s="171" t="s">
        <v>431</v>
      </c>
      <c r="M131" s="171" t="s">
        <v>431</v>
      </c>
      <c r="N131" s="171" t="s">
        <v>431</v>
      </c>
      <c r="O131" s="171" t="s">
        <v>431</v>
      </c>
      <c r="P131" s="171" t="s">
        <v>431</v>
      </c>
      <c r="Q131" s="171" t="s">
        <v>431</v>
      </c>
      <c r="R131" s="171" t="s">
        <v>431</v>
      </c>
      <c r="S131" s="171" t="s">
        <v>431</v>
      </c>
      <c r="T131" s="171" t="s">
        <v>431</v>
      </c>
      <c r="U131" s="171" t="s">
        <v>431</v>
      </c>
      <c r="V131" s="171" t="s">
        <v>431</v>
      </c>
      <c r="W131" s="146">
        <v>6.6074999999999995E-2</v>
      </c>
      <c r="X131" s="171" t="s">
        <v>431</v>
      </c>
      <c r="Y131" s="171" t="s">
        <v>431</v>
      </c>
      <c r="Z131" s="171" t="s">
        <v>431</v>
      </c>
      <c r="AA131" s="171" t="s">
        <v>431</v>
      </c>
      <c r="AB131" s="171" t="s">
        <v>431</v>
      </c>
      <c r="AC131" s="171" t="s">
        <v>431</v>
      </c>
      <c r="AD131" s="171" t="s">
        <v>431</v>
      </c>
      <c r="AE131" s="60"/>
      <c r="AF131" s="143" t="s">
        <v>432</v>
      </c>
      <c r="AG131" s="143" t="s">
        <v>432</v>
      </c>
      <c r="AH131" s="143" t="s">
        <v>432</v>
      </c>
      <c r="AI131" s="143" t="s">
        <v>432</v>
      </c>
      <c r="AJ131" s="143" t="s">
        <v>432</v>
      </c>
      <c r="AK131" s="143">
        <v>0.126</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5.1240000000000001E-3</v>
      </c>
      <c r="F133" s="146">
        <v>8.1000000000000004E-5</v>
      </c>
      <c r="G133" s="146">
        <v>7.0200000000000004E-4</v>
      </c>
      <c r="H133" s="146">
        <v>1.619E-3</v>
      </c>
      <c r="I133" s="146">
        <v>2.1599999999999999E-4</v>
      </c>
      <c r="J133" s="146">
        <v>2.1599999999999999E-4</v>
      </c>
      <c r="K133" s="146">
        <v>2.3900000000000001E-4</v>
      </c>
      <c r="L133" s="146" t="s">
        <v>431</v>
      </c>
      <c r="M133" s="146">
        <v>8.7000000000000001E-4</v>
      </c>
      <c r="N133" s="146">
        <v>1.8699999999999999E-4</v>
      </c>
      <c r="O133" s="146">
        <v>3.1000000000000001E-5</v>
      </c>
      <c r="P133" s="146">
        <v>9.2540000000000001E-3</v>
      </c>
      <c r="Q133" s="146">
        <v>8.5000000000000006E-5</v>
      </c>
      <c r="R133" s="146">
        <v>8.3999999999999995E-5</v>
      </c>
      <c r="S133" s="146">
        <v>7.7000000000000001E-5</v>
      </c>
      <c r="T133" s="146">
        <v>1.08E-4</v>
      </c>
      <c r="U133" s="146">
        <v>1.2300000000000001E-4</v>
      </c>
      <c r="V133" s="146">
        <v>9.9500000000000001E-4</v>
      </c>
      <c r="W133" s="146">
        <v>1.6799999999999999E-4</v>
      </c>
      <c r="X133" s="163">
        <v>8.2000000000000006E-8</v>
      </c>
      <c r="Y133" s="163">
        <v>4.4999999999999999E-8</v>
      </c>
      <c r="Z133" s="163">
        <v>4.0000000000000001E-8</v>
      </c>
      <c r="AA133" s="163">
        <v>4.3000000000000001E-8</v>
      </c>
      <c r="AB133" s="163">
        <v>2.1E-7</v>
      </c>
      <c r="AC133" s="146">
        <v>9.3199999999999999E-4</v>
      </c>
      <c r="AD133" s="146">
        <v>2.5469999999999998E-3</v>
      </c>
      <c r="AE133" s="60"/>
      <c r="AF133" s="143" t="s">
        <v>432</v>
      </c>
      <c r="AG133" s="143" t="s">
        <v>432</v>
      </c>
      <c r="AH133" s="143" t="s">
        <v>432</v>
      </c>
      <c r="AI133" s="143" t="s">
        <v>432</v>
      </c>
      <c r="AJ133" s="143" t="s">
        <v>432</v>
      </c>
      <c r="AK133" s="72">
        <v>6211</v>
      </c>
      <c r="AL133" s="49" t="s">
        <v>415</v>
      </c>
    </row>
    <row r="134" spans="1:38" s="2" customFormat="1" ht="26.25" customHeight="1" thickBot="1" x14ac:dyDescent="0.25">
      <c r="A134" s="70" t="s">
        <v>288</v>
      </c>
      <c r="B134" s="74" t="s">
        <v>309</v>
      </c>
      <c r="C134" s="71" t="s">
        <v>310</v>
      </c>
      <c r="D134" s="72"/>
      <c r="E134" s="171" t="s">
        <v>432</v>
      </c>
      <c r="F134" s="171" t="s">
        <v>432</v>
      </c>
      <c r="G134" s="171" t="s">
        <v>432</v>
      </c>
      <c r="H134" s="171" t="s">
        <v>432</v>
      </c>
      <c r="I134" s="171" t="s">
        <v>432</v>
      </c>
      <c r="J134" s="171" t="s">
        <v>432</v>
      </c>
      <c r="K134" s="171" t="s">
        <v>432</v>
      </c>
      <c r="L134" s="171" t="s">
        <v>432</v>
      </c>
      <c r="M134" s="171" t="s">
        <v>432</v>
      </c>
      <c r="N134" s="171" t="s">
        <v>432</v>
      </c>
      <c r="O134" s="171" t="s">
        <v>432</v>
      </c>
      <c r="P134" s="171" t="s">
        <v>432</v>
      </c>
      <c r="Q134" s="171" t="s">
        <v>432</v>
      </c>
      <c r="R134" s="171" t="s">
        <v>432</v>
      </c>
      <c r="S134" s="171" t="s">
        <v>432</v>
      </c>
      <c r="T134" s="171" t="s">
        <v>432</v>
      </c>
      <c r="U134" s="171" t="s">
        <v>432</v>
      </c>
      <c r="V134" s="171" t="s">
        <v>432</v>
      </c>
      <c r="W134" s="171" t="s">
        <v>432</v>
      </c>
      <c r="X134" s="171" t="s">
        <v>432</v>
      </c>
      <c r="Y134" s="163" t="s">
        <v>432</v>
      </c>
      <c r="Z134" s="163" t="s">
        <v>432</v>
      </c>
      <c r="AA134" s="163" t="s">
        <v>432</v>
      </c>
      <c r="AB134" s="163"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5.2100000000000002E-3</v>
      </c>
      <c r="F135" s="146">
        <v>5.8E-5</v>
      </c>
      <c r="G135" s="146">
        <v>4.9199999999999999E-3</v>
      </c>
      <c r="H135" s="146" t="s">
        <v>431</v>
      </c>
      <c r="I135" s="146">
        <v>2.6627000000000001E-2</v>
      </c>
      <c r="J135" s="146">
        <v>3.9650999999999999E-2</v>
      </c>
      <c r="K135" s="146">
        <v>5.2963999999999997E-2</v>
      </c>
      <c r="L135" s="146">
        <v>9.3199999999999999E-4</v>
      </c>
      <c r="M135" s="146">
        <v>2.026E-3</v>
      </c>
      <c r="N135" s="146">
        <v>0.30099999999999999</v>
      </c>
      <c r="O135" s="146">
        <v>9.8399999999999998E-3</v>
      </c>
      <c r="P135" s="146">
        <v>8.1040000000000001E-3</v>
      </c>
      <c r="Q135" s="146">
        <v>6.1939999999999999E-3</v>
      </c>
      <c r="R135" s="146">
        <v>5.3499999999999999E-4</v>
      </c>
      <c r="S135" s="146">
        <v>2.6899999999999998E-4</v>
      </c>
      <c r="T135" s="146">
        <v>3.4699999999999998E-4</v>
      </c>
      <c r="U135" s="146" t="s">
        <v>431</v>
      </c>
      <c r="V135" s="146">
        <v>2.6050000000000001E-3</v>
      </c>
      <c r="W135" s="146">
        <v>0.115769</v>
      </c>
      <c r="X135" s="146">
        <v>1.2E-5</v>
      </c>
      <c r="Y135" s="146">
        <v>9.0000000000000002E-6</v>
      </c>
      <c r="Z135" s="146">
        <v>9.0000000000000002E-6</v>
      </c>
      <c r="AA135" s="146" t="s">
        <v>431</v>
      </c>
      <c r="AB135" s="146">
        <v>3.0000000000000001E-5</v>
      </c>
      <c r="AC135" s="146">
        <v>5.7879999999999997E-3</v>
      </c>
      <c r="AD135" s="146">
        <v>1.5339E-2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v>1.2799999999999999E-4</v>
      </c>
      <c r="F136" s="146">
        <v>2.8490000000000001E-2</v>
      </c>
      <c r="G136" s="146">
        <v>6.7999999999999999E-5</v>
      </c>
      <c r="H136" s="146">
        <v>7.7000000000000001E-5</v>
      </c>
      <c r="I136" s="146" t="s">
        <v>431</v>
      </c>
      <c r="J136" s="146" t="s">
        <v>431</v>
      </c>
      <c r="K136" s="146" t="s">
        <v>431</v>
      </c>
      <c r="L136" s="146" t="s">
        <v>431</v>
      </c>
      <c r="M136" s="171" t="s">
        <v>432</v>
      </c>
      <c r="N136" s="146" t="s">
        <v>431</v>
      </c>
      <c r="O136" s="146" t="s">
        <v>431</v>
      </c>
      <c r="P136" s="146" t="s">
        <v>431</v>
      </c>
      <c r="Q136" s="146" t="s">
        <v>431</v>
      </c>
      <c r="R136" s="146" t="s">
        <v>431</v>
      </c>
      <c r="S136" s="146" t="s">
        <v>431</v>
      </c>
      <c r="T136" s="146" t="s">
        <v>431</v>
      </c>
      <c r="U136" s="146" t="s">
        <v>431</v>
      </c>
      <c r="V136" s="146" t="s">
        <v>431</v>
      </c>
      <c r="W136" s="171" t="s">
        <v>432</v>
      </c>
      <c r="X136" s="171" t="s">
        <v>432</v>
      </c>
      <c r="Y136" s="171" t="s">
        <v>432</v>
      </c>
      <c r="Z136" s="171" t="s">
        <v>432</v>
      </c>
      <c r="AA136" s="171" t="s">
        <v>432</v>
      </c>
      <c r="AB136" s="171" t="s">
        <v>432</v>
      </c>
      <c r="AC136" s="171" t="s">
        <v>432</v>
      </c>
      <c r="AD136" s="171"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v>4.4099999999999999E-4</v>
      </c>
      <c r="F137" s="146">
        <v>6.2160000000000002E-3</v>
      </c>
      <c r="G137" s="146">
        <v>1.26E-4</v>
      </c>
      <c r="H137" s="146">
        <v>4.26E-4</v>
      </c>
      <c r="I137" s="146" t="s">
        <v>431</v>
      </c>
      <c r="J137" s="146" t="s">
        <v>431</v>
      </c>
      <c r="K137" s="146" t="s">
        <v>431</v>
      </c>
      <c r="L137" s="146" t="s">
        <v>431</v>
      </c>
      <c r="M137" s="171" t="s">
        <v>432</v>
      </c>
      <c r="N137" s="146" t="s">
        <v>431</v>
      </c>
      <c r="O137" s="146" t="s">
        <v>431</v>
      </c>
      <c r="P137" s="146" t="s">
        <v>431</v>
      </c>
      <c r="Q137" s="146" t="s">
        <v>431</v>
      </c>
      <c r="R137" s="146" t="s">
        <v>431</v>
      </c>
      <c r="S137" s="146" t="s">
        <v>431</v>
      </c>
      <c r="T137" s="146" t="s">
        <v>431</v>
      </c>
      <c r="U137" s="146" t="s">
        <v>431</v>
      </c>
      <c r="V137" s="146" t="s">
        <v>431</v>
      </c>
      <c r="W137" s="171" t="s">
        <v>432</v>
      </c>
      <c r="X137" s="171" t="s">
        <v>432</v>
      </c>
      <c r="Y137" s="171" t="s">
        <v>432</v>
      </c>
      <c r="Z137" s="171" t="s">
        <v>432</v>
      </c>
      <c r="AA137" s="171" t="s">
        <v>432</v>
      </c>
      <c r="AB137" s="171" t="s">
        <v>432</v>
      </c>
      <c r="AC137" s="171" t="s">
        <v>432</v>
      </c>
      <c r="AD137" s="171"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72" t="s">
        <v>432</v>
      </c>
      <c r="F138" s="172" t="s">
        <v>432</v>
      </c>
      <c r="G138" s="172" t="s">
        <v>432</v>
      </c>
      <c r="H138" s="172" t="s">
        <v>432</v>
      </c>
      <c r="I138" s="172" t="s">
        <v>432</v>
      </c>
      <c r="J138" s="172" t="s">
        <v>432</v>
      </c>
      <c r="K138" s="172" t="s">
        <v>432</v>
      </c>
      <c r="L138" s="171" t="s">
        <v>432</v>
      </c>
      <c r="M138" s="172" t="s">
        <v>432</v>
      </c>
      <c r="N138" s="172" t="s">
        <v>432</v>
      </c>
      <c r="O138" s="172" t="s">
        <v>432</v>
      </c>
      <c r="P138" s="172" t="s">
        <v>432</v>
      </c>
      <c r="Q138" s="172" t="s">
        <v>432</v>
      </c>
      <c r="R138" s="172" t="s">
        <v>432</v>
      </c>
      <c r="S138" s="172" t="s">
        <v>432</v>
      </c>
      <c r="T138" s="172" t="s">
        <v>432</v>
      </c>
      <c r="U138" s="172" t="s">
        <v>432</v>
      </c>
      <c r="V138" s="172" t="s">
        <v>432</v>
      </c>
      <c r="W138" s="172" t="s">
        <v>432</v>
      </c>
      <c r="X138" s="172" t="s">
        <v>432</v>
      </c>
      <c r="Y138" s="172" t="s">
        <v>432</v>
      </c>
      <c r="Z138" s="172" t="s">
        <v>432</v>
      </c>
      <c r="AA138" s="172" t="s">
        <v>432</v>
      </c>
      <c r="AB138" s="172" t="s">
        <v>432</v>
      </c>
      <c r="AC138" s="172" t="s">
        <v>432</v>
      </c>
      <c r="AD138" s="172"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v>4.75E-4</v>
      </c>
      <c r="F139" s="146">
        <v>5.0350000000000004E-3</v>
      </c>
      <c r="G139" s="146" t="s">
        <v>431</v>
      </c>
      <c r="H139" s="146" t="s">
        <v>431</v>
      </c>
      <c r="I139" s="146">
        <v>9.8807000000000006E-2</v>
      </c>
      <c r="J139" s="146">
        <v>9.8807000000000006E-2</v>
      </c>
      <c r="K139" s="146">
        <v>9.8807000000000006E-2</v>
      </c>
      <c r="L139" s="146" t="s">
        <v>431</v>
      </c>
      <c r="M139" s="146">
        <v>4.75E-4</v>
      </c>
      <c r="N139" s="146">
        <v>2.8800000000000001E-4</v>
      </c>
      <c r="O139" s="146">
        <v>5.8E-4</v>
      </c>
      <c r="P139" s="146">
        <v>5.8E-4</v>
      </c>
      <c r="Q139" s="146">
        <v>9.19E-4</v>
      </c>
      <c r="R139" s="146">
        <v>8.7699999999999996E-4</v>
      </c>
      <c r="S139" s="146">
        <v>2.0379999999999999E-3</v>
      </c>
      <c r="T139" s="146" t="s">
        <v>431</v>
      </c>
      <c r="U139" s="146" t="s">
        <v>431</v>
      </c>
      <c r="V139" s="146" t="s">
        <v>431</v>
      </c>
      <c r="W139" s="146">
        <v>0.99865199999999998</v>
      </c>
      <c r="X139" s="171" t="s">
        <v>431</v>
      </c>
      <c r="Y139" s="171" t="s">
        <v>431</v>
      </c>
      <c r="Z139" s="171" t="s">
        <v>431</v>
      </c>
      <c r="AA139" s="171" t="s">
        <v>431</v>
      </c>
      <c r="AB139" s="171" t="s">
        <v>431</v>
      </c>
      <c r="AC139" s="171" t="s">
        <v>431</v>
      </c>
      <c r="AD139" s="171"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43.192965999999998</v>
      </c>
      <c r="F141" s="20">
        <f t="shared" ref="F141:AD141" si="0">SUM(F14:F140)</f>
        <v>23.206246999999998</v>
      </c>
      <c r="G141" s="20">
        <f t="shared" si="0"/>
        <v>83.292732000000001</v>
      </c>
      <c r="H141" s="20">
        <f t="shared" si="0"/>
        <v>10.198603999999998</v>
      </c>
      <c r="I141" s="20">
        <f t="shared" si="0"/>
        <v>13.904216000000002</v>
      </c>
      <c r="J141" s="20">
        <f t="shared" si="0"/>
        <v>23.368713000000003</v>
      </c>
      <c r="K141" s="20">
        <f t="shared" si="0"/>
        <v>30.150598700000003</v>
      </c>
      <c r="L141" s="20">
        <f t="shared" si="0"/>
        <v>3.1910730000000003</v>
      </c>
      <c r="M141" s="20">
        <f t="shared" si="0"/>
        <v>156.67130700000001</v>
      </c>
      <c r="N141" s="20">
        <f t="shared" si="0"/>
        <v>40.953445699999996</v>
      </c>
      <c r="O141" s="20">
        <f t="shared" si="0"/>
        <v>0.96613930000000003</v>
      </c>
      <c r="P141" s="20">
        <f t="shared" si="0"/>
        <v>0.70991589999999993</v>
      </c>
      <c r="Q141" s="20">
        <f t="shared" si="0"/>
        <v>11.018023000000001</v>
      </c>
      <c r="R141" s="20">
        <f>SUM(R14:R140)</f>
        <v>10.608003999999992</v>
      </c>
      <c r="S141" s="20">
        <f t="shared" si="0"/>
        <v>5.8289896000000025</v>
      </c>
      <c r="T141" s="20">
        <f t="shared" si="0"/>
        <v>6.6280446999999993</v>
      </c>
      <c r="U141" s="20">
        <f t="shared" si="0"/>
        <v>2.0321100000000002E-2</v>
      </c>
      <c r="V141" s="20">
        <f t="shared" si="0"/>
        <v>62.047408699999998</v>
      </c>
      <c r="W141" s="20">
        <f t="shared" si="0"/>
        <v>6.4378219999999997</v>
      </c>
      <c r="X141" s="20">
        <f t="shared" si="0"/>
        <v>2.3861061820000002</v>
      </c>
      <c r="Y141" s="20">
        <f t="shared" si="0"/>
        <v>2.6000538449999997</v>
      </c>
      <c r="Z141" s="20">
        <f t="shared" si="0"/>
        <v>1.4312028399999999</v>
      </c>
      <c r="AA141" s="20">
        <f t="shared" si="0"/>
        <v>1.927975843</v>
      </c>
      <c r="AB141" s="20">
        <f t="shared" si="0"/>
        <v>8.3453397099999993</v>
      </c>
      <c r="AC141" s="20">
        <f t="shared" si="0"/>
        <v>0.34772999999999998</v>
      </c>
      <c r="AD141" s="20">
        <f t="shared" si="0"/>
        <v>4.1750350000000003</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43.192965999999998</v>
      </c>
      <c r="F152" s="14">
        <f t="shared" ref="F152:AD152" si="1">F141 + F151 + IF(AND(OR($B$4="AT",$B$4="BE",$B$4="CH",$B$4="GB",$B$4="IE",$B$4="LT",$B$4="LU",$B$4="NL"),SUM(F143:F149)&gt;0),SUM(F143:F149)-SUM(F27:F33),0)</f>
        <v>23.206246999999998</v>
      </c>
      <c r="G152" s="14">
        <f t="shared" si="1"/>
        <v>83.292732000000001</v>
      </c>
      <c r="H152" s="14">
        <f t="shared" si="1"/>
        <v>10.198603999999998</v>
      </c>
      <c r="I152" s="14">
        <f t="shared" si="1"/>
        <v>13.904216000000002</v>
      </c>
      <c r="J152" s="14">
        <f t="shared" si="1"/>
        <v>23.368713000000003</v>
      </c>
      <c r="K152" s="14">
        <f t="shared" si="1"/>
        <v>30.150598700000003</v>
      </c>
      <c r="L152" s="14">
        <f t="shared" si="1"/>
        <v>3.1910730000000003</v>
      </c>
      <c r="M152" s="14">
        <f t="shared" si="1"/>
        <v>156.67130700000001</v>
      </c>
      <c r="N152" s="14">
        <f t="shared" si="1"/>
        <v>40.953445699999996</v>
      </c>
      <c r="O152" s="14">
        <f t="shared" si="1"/>
        <v>0.96613930000000003</v>
      </c>
      <c r="P152" s="14">
        <f t="shared" si="1"/>
        <v>0.70991589999999993</v>
      </c>
      <c r="Q152" s="14">
        <f t="shared" si="1"/>
        <v>11.018023000000001</v>
      </c>
      <c r="R152" s="14">
        <f t="shared" si="1"/>
        <v>10.608003999999992</v>
      </c>
      <c r="S152" s="14">
        <f t="shared" si="1"/>
        <v>5.8289896000000025</v>
      </c>
      <c r="T152" s="14">
        <f t="shared" si="1"/>
        <v>6.6280446999999993</v>
      </c>
      <c r="U152" s="14">
        <f t="shared" si="1"/>
        <v>2.0321100000000002E-2</v>
      </c>
      <c r="V152" s="14">
        <f t="shared" si="1"/>
        <v>62.047408699999998</v>
      </c>
      <c r="W152" s="14">
        <f t="shared" si="1"/>
        <v>6.4378219999999997</v>
      </c>
      <c r="X152" s="14">
        <f t="shared" si="1"/>
        <v>2.3861061820000002</v>
      </c>
      <c r="Y152" s="14">
        <f t="shared" si="1"/>
        <v>2.6000538449999997</v>
      </c>
      <c r="Z152" s="14">
        <f t="shared" si="1"/>
        <v>1.4312028399999999</v>
      </c>
      <c r="AA152" s="14">
        <f t="shared" si="1"/>
        <v>1.927975843</v>
      </c>
      <c r="AB152" s="14">
        <f t="shared" si="1"/>
        <v>8.3453397099999993</v>
      </c>
      <c r="AC152" s="14">
        <f t="shared" si="1"/>
        <v>0.34772999999999998</v>
      </c>
      <c r="AD152" s="14">
        <f t="shared" si="1"/>
        <v>4.1750350000000003</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43.192965999999998</v>
      </c>
      <c r="F154" s="14">
        <f>F141 + F153 - IF(OR($B$6=2005,$B$6&gt;=2020),SUM(F99:F122),0) + IF(AND(OR($B$4="AT",$B$4="BE",$B$4="CH",$B$4="GB",$B$4="IE",$B$4="LT",$B$4="LU",$B$4="NL"),SUM(F143:F149)&gt;0),SUM(F143:F149)-SUM(F27:F33),0)</f>
        <v>23.206246999999998</v>
      </c>
      <c r="G154" s="14">
        <f>G141 + G153 + IF(AND(OR($B$4="AT",$B$4="BE",$B$4="CH",$B$4="GB",$B$4="IE",$B$4="LT",$B$4="LU",$B$4="NL"),SUM(G143:G149)&gt;0),SUM(G143:G149)-SUM(G27:G33),0)</f>
        <v>83.292732000000001</v>
      </c>
      <c r="H154" s="14">
        <f t="shared" ref="H154:AD154" si="2">H141 + H153 + IF(AND(OR($B$4="AT",$B$4="BE",$B$4="CH",$B$4="GB",$B$4="IE",$B$4="LT",$B$4="LU",$B$4="NL"),SUM(H143:H149)&gt;0),SUM(H143:H149)-SUM(H27:H33),0)</f>
        <v>10.198603999999998</v>
      </c>
      <c r="I154" s="14">
        <f t="shared" si="2"/>
        <v>13.904216000000002</v>
      </c>
      <c r="J154" s="14">
        <f t="shared" si="2"/>
        <v>23.368713000000003</v>
      </c>
      <c r="K154" s="14">
        <f t="shared" si="2"/>
        <v>30.150598700000003</v>
      </c>
      <c r="L154" s="14">
        <f t="shared" si="2"/>
        <v>3.1910730000000003</v>
      </c>
      <c r="M154" s="14">
        <f t="shared" si="2"/>
        <v>156.67130700000001</v>
      </c>
      <c r="N154" s="14">
        <f t="shared" si="2"/>
        <v>40.953445699999996</v>
      </c>
      <c r="O154" s="14">
        <f t="shared" si="2"/>
        <v>0.96613930000000003</v>
      </c>
      <c r="P154" s="14">
        <f t="shared" si="2"/>
        <v>0.70991589999999993</v>
      </c>
      <c r="Q154" s="14">
        <f t="shared" si="2"/>
        <v>11.018023000000001</v>
      </c>
      <c r="R154" s="14">
        <f t="shared" si="2"/>
        <v>10.608003999999992</v>
      </c>
      <c r="S154" s="14">
        <f t="shared" si="2"/>
        <v>5.8289896000000025</v>
      </c>
      <c r="T154" s="14">
        <f t="shared" si="2"/>
        <v>6.6280446999999993</v>
      </c>
      <c r="U154" s="14">
        <f t="shared" si="2"/>
        <v>2.0321100000000002E-2</v>
      </c>
      <c r="V154" s="14">
        <f t="shared" si="2"/>
        <v>62.047408699999998</v>
      </c>
      <c r="W154" s="14">
        <f t="shared" si="2"/>
        <v>6.4378219999999997</v>
      </c>
      <c r="X154" s="14">
        <f t="shared" si="2"/>
        <v>2.3861061820000002</v>
      </c>
      <c r="Y154" s="14">
        <f t="shared" si="2"/>
        <v>2.6000538449999997</v>
      </c>
      <c r="Z154" s="14">
        <f t="shared" si="2"/>
        <v>1.4312028399999999</v>
      </c>
      <c r="AA154" s="14">
        <f t="shared" si="2"/>
        <v>1.927975843</v>
      </c>
      <c r="AB154" s="14">
        <f t="shared" si="2"/>
        <v>8.3453397099999993</v>
      </c>
      <c r="AC154" s="14">
        <f t="shared" si="2"/>
        <v>0.34772999999999998</v>
      </c>
      <c r="AD154" s="14">
        <f t="shared" si="2"/>
        <v>4.1750350000000003</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0.33104699999999998</v>
      </c>
      <c r="F157" s="158">
        <v>1.2932000000000001E-2</v>
      </c>
      <c r="G157" s="158">
        <v>2.5863000000000001E-2</v>
      </c>
      <c r="H157" s="158" t="s">
        <v>431</v>
      </c>
      <c r="I157" s="158">
        <v>5.1729999999999996E-3</v>
      </c>
      <c r="J157" s="158">
        <v>5.1729999999999996E-3</v>
      </c>
      <c r="K157" s="158">
        <v>5.1729999999999996E-3</v>
      </c>
      <c r="L157" s="158">
        <v>2.483E-3</v>
      </c>
      <c r="M157" s="158">
        <v>2.8448999999999999E-2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1112.1109349999999</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6.4120000000000002E-3</v>
      </c>
      <c r="F158" s="158">
        <v>6.2000000000000003E-5</v>
      </c>
      <c r="G158" s="158">
        <v>6.2299999999999996E-4</v>
      </c>
      <c r="H158" s="158" t="s">
        <v>431</v>
      </c>
      <c r="I158" s="158">
        <v>1.25E-4</v>
      </c>
      <c r="J158" s="158">
        <v>1.25E-4</v>
      </c>
      <c r="K158" s="158">
        <v>1.25E-4</v>
      </c>
      <c r="L158" s="158">
        <v>6.0000000000000002E-5</v>
      </c>
      <c r="M158" s="158">
        <v>1.245E-3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26.768274000000002</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16.863793000000001</v>
      </c>
      <c r="F159" s="158">
        <v>0.62302599999999997</v>
      </c>
      <c r="G159" s="158">
        <v>6.1920000000000002</v>
      </c>
      <c r="H159" s="158" t="s">
        <v>431</v>
      </c>
      <c r="I159" s="158">
        <v>1.1725129999999999</v>
      </c>
      <c r="J159" s="158">
        <v>1.274111</v>
      </c>
      <c r="K159" s="158">
        <v>1.274111</v>
      </c>
      <c r="L159" s="158">
        <v>0.146813</v>
      </c>
      <c r="M159" s="158">
        <v>1.6724000000000001</v>
      </c>
      <c r="N159" s="158">
        <v>3.9630000000000006E-2</v>
      </c>
      <c r="O159" s="158">
        <v>4.3100000000000005E-3</v>
      </c>
      <c r="P159" s="158">
        <v>4.7300000000000007E-3</v>
      </c>
      <c r="Q159" s="158">
        <v>0.14024</v>
      </c>
      <c r="R159" s="158">
        <v>0.14865000000000003</v>
      </c>
      <c r="S159" s="158">
        <v>0.27473000000000003</v>
      </c>
      <c r="T159" s="158">
        <v>6.5810000000000013</v>
      </c>
      <c r="U159" s="158">
        <v>4.5149999999999996E-2</v>
      </c>
      <c r="V159" s="158">
        <v>0.2712</v>
      </c>
      <c r="W159" s="158">
        <v>9.9080000000000015E-2</v>
      </c>
      <c r="X159" s="158" t="s">
        <v>431</v>
      </c>
      <c r="Y159" s="158" t="s">
        <v>431</v>
      </c>
      <c r="Z159" s="158" t="s">
        <v>431</v>
      </c>
      <c r="AA159" s="158" t="s">
        <v>431</v>
      </c>
      <c r="AB159" s="158" t="s">
        <v>431</v>
      </c>
      <c r="AC159" s="158">
        <v>3.0380000000000004E-2</v>
      </c>
      <c r="AD159" s="158">
        <v>0.117648</v>
      </c>
      <c r="AE159" s="63"/>
      <c r="AF159" s="158">
        <v>9114</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2.48E-3</v>
      </c>
      <c r="F163" s="159">
        <v>7.4400000000000004E-3</v>
      </c>
      <c r="G163" s="159">
        <v>4.9600000000000002E-4</v>
      </c>
      <c r="H163" s="159">
        <v>4.9600000000000002E-4</v>
      </c>
      <c r="I163" s="159">
        <v>3.7698000000000002E-2</v>
      </c>
      <c r="J163" s="159">
        <v>4.6075999999999999E-2</v>
      </c>
      <c r="K163" s="159">
        <v>7.1207999999999994E-2</v>
      </c>
      <c r="L163" s="159">
        <v>3.3930000000000002E-3</v>
      </c>
      <c r="M163" s="159">
        <v>7.4399999999999994E-2</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24.8</v>
      </c>
      <c r="AL163" s="59" t="s">
        <v>344</v>
      </c>
    </row>
    <row r="164" spans="1:38" s="2" customFormat="1" ht="26.25" customHeight="1" thickBot="1" x14ac:dyDescent="0.25">
      <c r="A164" s="59" t="s">
        <v>339</v>
      </c>
      <c r="B164" s="59" t="s">
        <v>345</v>
      </c>
      <c r="C164" s="112" t="s">
        <v>346</v>
      </c>
      <c r="D164" s="113"/>
      <c r="E164" s="159" t="s">
        <v>430</v>
      </c>
      <c r="F164" s="159">
        <v>37.313480000000006</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E47" activePane="bottomRight" state="frozen"/>
      <selection pane="topRight" activeCell="E1" sqref="E1"/>
      <selection pane="bottomLeft" activeCell="A14" sqref="A14"/>
      <selection pane="bottomRight" activeCell="C50" sqref="C50"/>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2009</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2009</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10.314448699999998</v>
      </c>
      <c r="F14" s="143">
        <v>0.42154679999999989</v>
      </c>
      <c r="G14" s="143">
        <v>48.526614099999939</v>
      </c>
      <c r="H14" s="143">
        <v>0.12590000000000001</v>
      </c>
      <c r="I14" s="143">
        <v>2.8963950000000001</v>
      </c>
      <c r="J14" s="143">
        <v>5.2014620000000003</v>
      </c>
      <c r="K14" s="143">
        <v>6.5490259999999996</v>
      </c>
      <c r="L14" s="143">
        <v>0.35240199999999999</v>
      </c>
      <c r="M14" s="143">
        <v>5.4000030000000008</v>
      </c>
      <c r="N14" s="143">
        <v>25.093472999999999</v>
      </c>
      <c r="O14" s="143">
        <v>0.42543900000000001</v>
      </c>
      <c r="P14" s="143">
        <v>0.417742</v>
      </c>
      <c r="Q14" s="143">
        <v>7.4830439999999996</v>
      </c>
      <c r="R14" s="143">
        <v>6.6747249999999996</v>
      </c>
      <c r="S14" s="143">
        <v>1.692396</v>
      </c>
      <c r="T14" s="143">
        <v>4.3637680000000003</v>
      </c>
      <c r="U14" s="143">
        <v>1.16E-4</v>
      </c>
      <c r="V14" s="143">
        <v>34.431595000000002</v>
      </c>
      <c r="W14" s="143">
        <v>2.1668600000000002</v>
      </c>
      <c r="X14" s="143">
        <v>0.55410599999999999</v>
      </c>
      <c r="Y14" s="143">
        <v>0.73853899999999995</v>
      </c>
      <c r="Z14" s="143">
        <v>0.285889</v>
      </c>
      <c r="AA14" s="143">
        <v>0.27493899999999999</v>
      </c>
      <c r="AB14" s="72">
        <v>1.8534729999999999</v>
      </c>
      <c r="AC14" s="143">
        <v>4.6089999999999999E-2</v>
      </c>
      <c r="AD14" s="143">
        <v>2.0631789999999999</v>
      </c>
      <c r="AE14" s="60"/>
      <c r="AF14" s="143">
        <v>2281.8090000000002</v>
      </c>
      <c r="AG14" s="143">
        <v>84605.965499619997</v>
      </c>
      <c r="AH14" s="143">
        <v>10535.996999999999</v>
      </c>
      <c r="AI14" s="143">
        <v>7311.8939199999995</v>
      </c>
      <c r="AJ14" s="143">
        <v>7059.9060000000009</v>
      </c>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0.32280919999999996</v>
      </c>
      <c r="F16" s="143">
        <v>0.70305399999999996</v>
      </c>
      <c r="G16" s="143">
        <v>0.61104210000000003</v>
      </c>
      <c r="H16" s="143">
        <v>7.4380000000000002E-3</v>
      </c>
      <c r="I16" s="143">
        <v>0.30509399999999998</v>
      </c>
      <c r="J16" s="143">
        <v>0.606456</v>
      </c>
      <c r="K16" s="143">
        <v>0.84513000000000005</v>
      </c>
      <c r="L16" s="143">
        <v>4.829E-3</v>
      </c>
      <c r="M16" s="143">
        <v>19.555257299999997</v>
      </c>
      <c r="N16" s="143">
        <v>2.1906499999999999E-2</v>
      </c>
      <c r="O16" s="143">
        <v>8.0999999999999996E-4</v>
      </c>
      <c r="P16" s="143">
        <v>7.339E-4</v>
      </c>
      <c r="Q16" s="143">
        <v>6.9004000000000001E-3</v>
      </c>
      <c r="R16" s="143">
        <v>4.4412999999999996E-3</v>
      </c>
      <c r="S16" s="143">
        <v>2.0958999999999999E-3</v>
      </c>
      <c r="T16" s="143">
        <v>1.23494E-2</v>
      </c>
      <c r="U16" s="143">
        <v>4.6999999999999999E-6</v>
      </c>
      <c r="V16" s="143">
        <v>3.7986300000000001E-2</v>
      </c>
      <c r="W16" s="143">
        <v>1.7489999999999999E-2</v>
      </c>
      <c r="X16" s="143">
        <v>2.0170199999999999E-2</v>
      </c>
      <c r="Y16" s="143">
        <v>2.6810400000000002E-2</v>
      </c>
      <c r="Z16" s="143">
        <v>1.02804E-2</v>
      </c>
      <c r="AA16" s="143">
        <v>1.00204E-2</v>
      </c>
      <c r="AB16" s="143">
        <v>6.7281400000000005E-2</v>
      </c>
      <c r="AC16" s="143">
        <v>1.1999999999999999E-3</v>
      </c>
      <c r="AD16" s="143">
        <v>3.6799999999999999E-2</v>
      </c>
      <c r="AE16" s="60"/>
      <c r="AF16" s="143">
        <v>130.98544279999999</v>
      </c>
      <c r="AG16" s="143">
        <v>131.6028</v>
      </c>
      <c r="AH16" s="143">
        <v>425.32699271999996</v>
      </c>
      <c r="AI16" s="143">
        <v>193.66800000000001</v>
      </c>
      <c r="AJ16" s="143">
        <v>294.16300000000001</v>
      </c>
      <c r="AK16" s="143"/>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c r="AL21" s="49" t="s">
        <v>49</v>
      </c>
    </row>
    <row r="22" spans="1:38" s="2" customFormat="1" ht="26.25" customHeight="1" thickBot="1" x14ac:dyDescent="0.25">
      <c r="A22" s="70" t="s">
        <v>53</v>
      </c>
      <c r="B22" s="74" t="s">
        <v>68</v>
      </c>
      <c r="C22" s="71" t="s">
        <v>69</v>
      </c>
      <c r="D22" s="72"/>
      <c r="E22" s="143">
        <v>0.499635</v>
      </c>
      <c r="F22" s="143">
        <v>2.2821000000000001E-2</v>
      </c>
      <c r="G22" s="143">
        <v>0.28913800000000001</v>
      </c>
      <c r="H22" s="143" t="s">
        <v>433</v>
      </c>
      <c r="I22" s="183">
        <v>4.0346E-2</v>
      </c>
      <c r="J22" s="183">
        <v>6.8844000000000002E-2</v>
      </c>
      <c r="K22" s="183">
        <v>0.14843400000000001</v>
      </c>
      <c r="L22" s="183">
        <v>9.4135E-3</v>
      </c>
      <c r="M22" s="143">
        <v>0.90920800000000002</v>
      </c>
      <c r="N22" s="143">
        <v>2.3761999999999998E-2</v>
      </c>
      <c r="O22" s="143">
        <v>7.1699999999999997E-4</v>
      </c>
      <c r="P22" s="143">
        <v>2.4000000000000001E-5</v>
      </c>
      <c r="Q22" s="143">
        <v>6.2960000000000004E-3</v>
      </c>
      <c r="R22" s="143">
        <v>1.3354E-2</v>
      </c>
      <c r="S22" s="143">
        <v>1.8981999999999999E-2</v>
      </c>
      <c r="T22" s="143">
        <v>8.0289999999999997E-3</v>
      </c>
      <c r="U22" s="143" t="s">
        <v>431</v>
      </c>
      <c r="V22" s="143">
        <v>6.3382999999999995E-2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c r="AL22" s="49" t="s">
        <v>49</v>
      </c>
    </row>
    <row r="23" spans="1:38" s="2" customFormat="1" ht="26.25" customHeight="1" thickBot="1" x14ac:dyDescent="0.25">
      <c r="A23" s="70" t="s">
        <v>70</v>
      </c>
      <c r="B23" s="74" t="s">
        <v>393</v>
      </c>
      <c r="C23" s="71" t="s">
        <v>389</v>
      </c>
      <c r="D23" s="117"/>
      <c r="E23" s="143">
        <v>0.82284199999999996</v>
      </c>
      <c r="F23" s="143">
        <v>0.10331799999999999</v>
      </c>
      <c r="G23" s="143">
        <v>1.0400000000000001E-3</v>
      </c>
      <c r="H23" s="143">
        <v>2.04E-4</v>
      </c>
      <c r="I23" s="143">
        <v>5.2756999999999998E-2</v>
      </c>
      <c r="J23" s="143">
        <v>5.2756999999999998E-2</v>
      </c>
      <c r="K23" s="143">
        <v>5.2756999999999998E-2</v>
      </c>
      <c r="L23" s="143">
        <v>3.2658E-2</v>
      </c>
      <c r="M23" s="143">
        <v>1.0397179999999999</v>
      </c>
      <c r="N23" s="143">
        <v>5.025E-3</v>
      </c>
      <c r="O23" s="143">
        <v>2.5999999999999998E-4</v>
      </c>
      <c r="P23" s="143" t="s">
        <v>431</v>
      </c>
      <c r="Q23" s="143" t="s">
        <v>431</v>
      </c>
      <c r="R23" s="143">
        <v>1.2999999999999999E-3</v>
      </c>
      <c r="S23" s="143">
        <v>4.4200000000000003E-2</v>
      </c>
      <c r="T23" s="143">
        <v>1.82E-3</v>
      </c>
      <c r="U23" s="143">
        <v>2.5999999999999998E-4</v>
      </c>
      <c r="V23" s="143">
        <v>2.5999999999999999E-2</v>
      </c>
      <c r="W23" s="143" t="s">
        <v>431</v>
      </c>
      <c r="X23" s="143">
        <v>7.9000000000000001E-4</v>
      </c>
      <c r="Y23" s="143">
        <v>1.2899999999999999E-3</v>
      </c>
      <c r="Z23" s="143" t="s">
        <v>431</v>
      </c>
      <c r="AA23" s="143" t="s">
        <v>431</v>
      </c>
      <c r="AB23" s="143">
        <v>2.0799999999999998E-3</v>
      </c>
      <c r="AC23" s="143" t="s">
        <v>432</v>
      </c>
      <c r="AD23" s="143" t="s">
        <v>432</v>
      </c>
      <c r="AE23" s="60"/>
      <c r="AF23" s="143">
        <v>1093</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83">
        <v>0.83697999999999995</v>
      </c>
      <c r="F24" s="143">
        <v>0.41249789999999997</v>
      </c>
      <c r="G24" s="143">
        <v>4.5508870000000003</v>
      </c>
      <c r="H24" s="143">
        <v>9.6410999999999997E-2</v>
      </c>
      <c r="I24" s="143">
        <v>1.5457609999999999</v>
      </c>
      <c r="J24" s="143">
        <v>2.106398</v>
      </c>
      <c r="K24" s="143">
        <v>2.927127</v>
      </c>
      <c r="L24" s="143">
        <v>0.422736</v>
      </c>
      <c r="M24" s="183">
        <v>4.3314159999999999</v>
      </c>
      <c r="N24" s="143">
        <v>0.82516710000000004</v>
      </c>
      <c r="O24" s="143">
        <v>2.0581200000000001E-2</v>
      </c>
      <c r="P24" s="143">
        <v>6.2195000000000002E-3</v>
      </c>
      <c r="Q24" s="143">
        <v>7.8547900000000004E-2</v>
      </c>
      <c r="R24" s="183">
        <v>0.236064</v>
      </c>
      <c r="S24" s="143">
        <v>8.0651500000000001E-2</v>
      </c>
      <c r="T24" s="143">
        <v>0.27741189999999999</v>
      </c>
      <c r="U24" s="143">
        <v>5.0699999999999999E-5</v>
      </c>
      <c r="V24" s="183">
        <v>0.77340299999999995</v>
      </c>
      <c r="W24" s="143">
        <v>0.17070000000000002</v>
      </c>
      <c r="X24" s="143">
        <v>0.1988066</v>
      </c>
      <c r="Y24" s="143">
        <v>0.26265090000000002</v>
      </c>
      <c r="Z24" s="143">
        <v>0.10144889999999999</v>
      </c>
      <c r="AA24" s="143">
        <v>9.5550899999999994E-2</v>
      </c>
      <c r="AB24" s="143">
        <v>0.65845730000000002</v>
      </c>
      <c r="AC24" s="143">
        <v>4.8791000000000001E-2</v>
      </c>
      <c r="AD24" s="143">
        <v>0.67027999999999999</v>
      </c>
      <c r="AE24" s="60"/>
      <c r="AF24" s="143">
        <v>1388.9068025000001</v>
      </c>
      <c r="AG24" s="143">
        <v>5401.3416799999995</v>
      </c>
      <c r="AH24" s="143">
        <v>4604.7690000000002</v>
      </c>
      <c r="AI24" s="143">
        <v>2605.7150000000001</v>
      </c>
      <c r="AJ24" s="143">
        <v>1821.94</v>
      </c>
      <c r="AK24" s="143"/>
      <c r="AL24" s="49" t="s">
        <v>49</v>
      </c>
    </row>
    <row r="25" spans="1:38" s="2" customFormat="1" ht="26.25" customHeight="1" thickBot="1" x14ac:dyDescent="0.25">
      <c r="A25" s="70" t="s">
        <v>73</v>
      </c>
      <c r="B25" s="74" t="s">
        <v>74</v>
      </c>
      <c r="C25" s="76" t="s">
        <v>75</v>
      </c>
      <c r="D25" s="72"/>
      <c r="E25" s="143">
        <v>7.3108999999999993E-2</v>
      </c>
      <c r="F25" s="143">
        <v>7.6899999999999998E-3</v>
      </c>
      <c r="G25" s="143">
        <v>6.8700000000000002E-3</v>
      </c>
      <c r="H25" s="143" t="s">
        <v>431</v>
      </c>
      <c r="I25" s="143">
        <v>5.9199999999999997E-4</v>
      </c>
      <c r="J25" s="143">
        <v>5.9199999999999997E-4</v>
      </c>
      <c r="K25" s="143">
        <v>5.9199999999999997E-4</v>
      </c>
      <c r="L25" s="143">
        <v>2.8400000000000002E-4</v>
      </c>
      <c r="M25" s="143">
        <v>8.6750999999999995E-2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306.77683500000001</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1.5679999999999999E-3</v>
      </c>
      <c r="F26" s="143">
        <v>2.1930000000000001E-3</v>
      </c>
      <c r="G26" s="143">
        <v>2.0599999999999999E-4</v>
      </c>
      <c r="H26" s="143" t="s">
        <v>431</v>
      </c>
      <c r="I26" s="143">
        <v>1.1E-5</v>
      </c>
      <c r="J26" s="143">
        <v>1.1E-5</v>
      </c>
      <c r="K26" s="143">
        <v>1.1E-5</v>
      </c>
      <c r="L26" s="143">
        <v>5.0000000000000004E-6</v>
      </c>
      <c r="M26" s="143">
        <v>4.1862999999999997E-2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12.213763</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3.908477</v>
      </c>
      <c r="F27" s="183">
        <v>2.5681080000000001</v>
      </c>
      <c r="G27" s="143">
        <v>7.0930000000000003E-3</v>
      </c>
      <c r="H27" s="183">
        <v>0.21108499999999999</v>
      </c>
      <c r="I27" s="143">
        <v>0.16675400000000001</v>
      </c>
      <c r="J27" s="143">
        <v>0.16675400000000001</v>
      </c>
      <c r="K27" s="143">
        <v>0.16675400000000001</v>
      </c>
      <c r="L27" s="143">
        <v>0.117385</v>
      </c>
      <c r="M27" s="183">
        <v>22.961075999999998</v>
      </c>
      <c r="N27" s="183">
        <v>1.0938099999999999</v>
      </c>
      <c r="O27" s="143">
        <v>4.3270000000000001E-3</v>
      </c>
      <c r="P27" s="143">
        <v>3.0990000000000002E-3</v>
      </c>
      <c r="Q27" s="143">
        <v>9.6000000000000002E-5</v>
      </c>
      <c r="R27" s="143">
        <v>2.0837999999999999E-2</v>
      </c>
      <c r="S27" s="183">
        <v>0.72975800000000002</v>
      </c>
      <c r="T27" s="143">
        <v>3.0485999999999999E-2</v>
      </c>
      <c r="U27" s="143">
        <v>4.3150000000000003E-3</v>
      </c>
      <c r="V27" s="183">
        <v>0.43259300000000001</v>
      </c>
      <c r="W27" s="183">
        <v>0.225524</v>
      </c>
      <c r="X27" s="143">
        <v>5.4130000000000003E-3</v>
      </c>
      <c r="Y27" s="143">
        <v>6.3179999999999998E-3</v>
      </c>
      <c r="Z27" s="143">
        <v>4.5950000000000001E-3</v>
      </c>
      <c r="AA27" s="143">
        <v>5.7889999999999999E-3</v>
      </c>
      <c r="AB27" s="143">
        <v>2.2114999999999999E-2</v>
      </c>
      <c r="AC27" s="143">
        <v>2.14E-4</v>
      </c>
      <c r="AD27" s="143">
        <v>4.1999999999999998E-5</v>
      </c>
      <c r="AE27" s="60"/>
      <c r="AF27" s="184">
        <v>17743.028683</v>
      </c>
      <c r="AG27" s="143" t="s">
        <v>432</v>
      </c>
      <c r="AH27" s="143" t="s">
        <v>431</v>
      </c>
      <c r="AI27" s="184">
        <v>31.033776</v>
      </c>
      <c r="AJ27" s="143" t="s">
        <v>432</v>
      </c>
      <c r="AK27" s="143" t="s">
        <v>432</v>
      </c>
      <c r="AL27" s="49" t="s">
        <v>49</v>
      </c>
    </row>
    <row r="28" spans="1:38" s="2" customFormat="1" ht="26.25" customHeight="1" thickBot="1" x14ac:dyDescent="0.25">
      <c r="A28" s="70" t="s">
        <v>78</v>
      </c>
      <c r="B28" s="70" t="s">
        <v>81</v>
      </c>
      <c r="C28" s="71" t="s">
        <v>82</v>
      </c>
      <c r="D28" s="72"/>
      <c r="E28" s="143">
        <v>0.65737400000000001</v>
      </c>
      <c r="F28" s="143">
        <v>0.111946</v>
      </c>
      <c r="G28" s="143">
        <v>1.0820000000000001E-3</v>
      </c>
      <c r="H28" s="143">
        <v>5.2430000000000003E-3</v>
      </c>
      <c r="I28" s="143">
        <v>5.7861000000000003E-2</v>
      </c>
      <c r="J28" s="143">
        <v>5.7861000000000003E-2</v>
      </c>
      <c r="K28" s="143">
        <v>5.7861000000000003E-2</v>
      </c>
      <c r="L28" s="143">
        <v>4.2752999999999999E-2</v>
      </c>
      <c r="M28" s="183">
        <v>1.097081</v>
      </c>
      <c r="N28" s="183">
        <v>4.3774E-2</v>
      </c>
      <c r="O28" s="143">
        <v>4.7399999999999997E-4</v>
      </c>
      <c r="P28" s="143">
        <v>3.3599999999999998E-4</v>
      </c>
      <c r="Q28" s="143">
        <v>7.9999999999999996E-6</v>
      </c>
      <c r="R28" s="143">
        <v>2.431E-3</v>
      </c>
      <c r="S28" s="143">
        <v>8.0395999999999995E-2</v>
      </c>
      <c r="T28" s="143">
        <v>3.3170000000000001E-3</v>
      </c>
      <c r="U28" s="143">
        <v>4.7399999999999997E-4</v>
      </c>
      <c r="V28" s="143">
        <v>4.7522000000000002E-2</v>
      </c>
      <c r="W28" s="143">
        <v>3.8642999999999997E-2</v>
      </c>
      <c r="X28" s="143">
        <v>1.091E-3</v>
      </c>
      <c r="Y28" s="143">
        <v>1.2260000000000001E-3</v>
      </c>
      <c r="Z28" s="143">
        <v>9.5500000000000001E-4</v>
      </c>
      <c r="AA28" s="143">
        <v>1.031E-3</v>
      </c>
      <c r="AB28" s="72">
        <v>4.3030000000000004E-3</v>
      </c>
      <c r="AC28" s="143">
        <v>3.6000000000000001E-5</v>
      </c>
      <c r="AD28" s="143">
        <v>7.9999999999999996E-6</v>
      </c>
      <c r="AE28" s="60"/>
      <c r="AF28" s="184">
        <v>2382.6724570000001</v>
      </c>
      <c r="AG28" s="143" t="s">
        <v>432</v>
      </c>
      <c r="AH28" s="143" t="s">
        <v>431</v>
      </c>
      <c r="AI28" s="184">
        <v>9.2344010000000001</v>
      </c>
      <c r="AJ28" s="143" t="s">
        <v>432</v>
      </c>
      <c r="AK28" s="143" t="s">
        <v>432</v>
      </c>
      <c r="AL28" s="49" t="s">
        <v>49</v>
      </c>
    </row>
    <row r="29" spans="1:38" s="2" customFormat="1" ht="26.25" customHeight="1" thickBot="1" x14ac:dyDescent="0.25">
      <c r="A29" s="70" t="s">
        <v>78</v>
      </c>
      <c r="B29" s="70" t="s">
        <v>83</v>
      </c>
      <c r="C29" s="71" t="s">
        <v>84</v>
      </c>
      <c r="D29" s="72"/>
      <c r="E29" s="143">
        <v>4.8914030000000004</v>
      </c>
      <c r="F29" s="143">
        <v>0.22878499999999999</v>
      </c>
      <c r="G29" s="143">
        <v>3.3709999999999999E-3</v>
      </c>
      <c r="H29" s="143">
        <v>2.4580000000000001E-3</v>
      </c>
      <c r="I29" s="143">
        <v>0.110689</v>
      </c>
      <c r="J29" s="143">
        <v>0.110689</v>
      </c>
      <c r="K29" s="143">
        <v>0.110689</v>
      </c>
      <c r="L29" s="143">
        <v>6.9052000000000002E-2</v>
      </c>
      <c r="M29" s="143">
        <v>1.101426</v>
      </c>
      <c r="N29" s="183">
        <v>7.7380000000000001E-3</v>
      </c>
      <c r="O29" s="143">
        <v>6.0400000000000004E-4</v>
      </c>
      <c r="P29" s="143">
        <v>9.0200000000000002E-4</v>
      </c>
      <c r="Q29" s="143">
        <v>1.7E-5</v>
      </c>
      <c r="R29" s="143">
        <v>3.9399999999999999E-3</v>
      </c>
      <c r="S29" s="143">
        <v>0.10258399999999999</v>
      </c>
      <c r="T29" s="143">
        <v>4.2030000000000001E-3</v>
      </c>
      <c r="U29" s="143">
        <v>6.0999999999999997E-4</v>
      </c>
      <c r="V29" s="143">
        <v>6.1876E-2</v>
      </c>
      <c r="W29" s="143">
        <v>5.0460999999999999E-2</v>
      </c>
      <c r="X29" s="143">
        <v>7.2800000000000002E-4</v>
      </c>
      <c r="Y29" s="143">
        <v>4.4089999999999997E-3</v>
      </c>
      <c r="Z29" s="143">
        <v>4.927E-3</v>
      </c>
      <c r="AA29" s="143">
        <v>1.1329999999999999E-3</v>
      </c>
      <c r="AB29" s="72">
        <v>1.1197E-2</v>
      </c>
      <c r="AC29" s="143">
        <v>4.3999999999999999E-5</v>
      </c>
      <c r="AD29" s="143">
        <v>1.0000000000000001E-5</v>
      </c>
      <c r="AE29" s="60"/>
      <c r="AF29" s="184">
        <v>7086.5422980000003</v>
      </c>
      <c r="AG29" s="143" t="s">
        <v>432</v>
      </c>
      <c r="AH29" s="143" t="s">
        <v>431</v>
      </c>
      <c r="AI29" s="72">
        <v>33.469729999999998</v>
      </c>
      <c r="AJ29" s="143" t="s">
        <v>432</v>
      </c>
      <c r="AK29" s="143" t="s">
        <v>432</v>
      </c>
      <c r="AL29" s="49" t="s">
        <v>49</v>
      </c>
    </row>
    <row r="30" spans="1:38" s="2" customFormat="1" ht="26.25" customHeight="1" thickBot="1" x14ac:dyDescent="0.25">
      <c r="A30" s="70" t="s">
        <v>78</v>
      </c>
      <c r="B30" s="70" t="s">
        <v>85</v>
      </c>
      <c r="C30" s="71" t="s">
        <v>86</v>
      </c>
      <c r="D30" s="72"/>
      <c r="E30" s="143">
        <v>7.7079999999999996E-3</v>
      </c>
      <c r="F30" s="143">
        <v>4.2311000000000001E-2</v>
      </c>
      <c r="G30" s="143">
        <v>1.7E-5</v>
      </c>
      <c r="H30" s="143">
        <v>5.3999999999999998E-5</v>
      </c>
      <c r="I30" s="143">
        <v>5.5900000000000004E-4</v>
      </c>
      <c r="J30" s="143">
        <v>5.5900000000000004E-4</v>
      </c>
      <c r="K30" s="143">
        <v>5.5900000000000004E-4</v>
      </c>
      <c r="L30" s="143">
        <v>8.2999999999999998E-5</v>
      </c>
      <c r="M30" s="183">
        <v>0.52177499999999999</v>
      </c>
      <c r="N30" s="143">
        <v>4.2269999999999999E-3</v>
      </c>
      <c r="O30" s="143">
        <v>6.0000000000000002E-6</v>
      </c>
      <c r="P30" s="143">
        <v>9.0000000000000002E-6</v>
      </c>
      <c r="Q30" s="143">
        <v>0</v>
      </c>
      <c r="R30" s="143">
        <v>3.1000000000000001E-5</v>
      </c>
      <c r="S30" s="143">
        <v>1.01E-3</v>
      </c>
      <c r="T30" s="143">
        <v>4.3999999999999999E-5</v>
      </c>
      <c r="U30" s="143">
        <v>6.0000000000000002E-6</v>
      </c>
      <c r="V30" s="143">
        <v>6.1600000000000001E-4</v>
      </c>
      <c r="W30" s="143">
        <v>8.4199999999999998E-4</v>
      </c>
      <c r="X30" s="143">
        <v>1.2999999999999999E-5</v>
      </c>
      <c r="Y30" s="143">
        <v>2.4000000000000001E-5</v>
      </c>
      <c r="Z30" s="143">
        <v>7.9999999999999996E-6</v>
      </c>
      <c r="AA30" s="143">
        <v>2.8E-5</v>
      </c>
      <c r="AB30" s="72">
        <v>7.2999999999999999E-5</v>
      </c>
      <c r="AC30" s="143">
        <v>9.9999999999999995E-7</v>
      </c>
      <c r="AD30" s="143">
        <v>9.9999999999999995E-7</v>
      </c>
      <c r="AE30" s="60"/>
      <c r="AF30" s="184">
        <v>46.714497999999999</v>
      </c>
      <c r="AG30" s="143" t="s">
        <v>432</v>
      </c>
      <c r="AH30" s="143" t="s">
        <v>431</v>
      </c>
      <c r="AI30" s="184">
        <v>1.4843E-2</v>
      </c>
      <c r="AJ30" s="143" t="s">
        <v>432</v>
      </c>
      <c r="AK30" s="143" t="s">
        <v>432</v>
      </c>
      <c r="AL30" s="49" t="s">
        <v>49</v>
      </c>
    </row>
    <row r="31" spans="1:38" s="2" customFormat="1" ht="26.25" customHeight="1" thickBot="1" x14ac:dyDescent="0.25">
      <c r="A31" s="70" t="s">
        <v>78</v>
      </c>
      <c r="B31" s="70" t="s">
        <v>87</v>
      </c>
      <c r="C31" s="71" t="s">
        <v>88</v>
      </c>
      <c r="D31" s="72"/>
      <c r="E31" s="143" t="s">
        <v>432</v>
      </c>
      <c r="F31" s="183">
        <v>0.489371</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v>8.4539000000000003E-2</v>
      </c>
      <c r="J32" s="143">
        <v>0.15735099999999999</v>
      </c>
      <c r="K32" s="143">
        <v>0.20746200000000001</v>
      </c>
      <c r="L32" s="143">
        <v>3.7156000000000002E-2</v>
      </c>
      <c r="M32" s="143" t="s">
        <v>432</v>
      </c>
      <c r="N32" s="143">
        <v>0.213805</v>
      </c>
      <c r="O32" s="143">
        <v>9.9500000000000001E-4</v>
      </c>
      <c r="P32" s="143">
        <v>9.9999999999999995E-7</v>
      </c>
      <c r="Q32" s="143">
        <v>0</v>
      </c>
      <c r="R32" s="143">
        <v>7.918E-2</v>
      </c>
      <c r="S32" s="183">
        <v>1.7333160000000001</v>
      </c>
      <c r="T32" s="143">
        <v>1.2552000000000001E-2</v>
      </c>
      <c r="U32" s="143">
        <v>1.691E-3</v>
      </c>
      <c r="V32" s="183">
        <v>0.67036600000000002</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8093.952123</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v>4.6038999999999997E-2</v>
      </c>
      <c r="J33" s="143">
        <v>8.5256999999999999E-2</v>
      </c>
      <c r="K33" s="183">
        <v>0.170515</v>
      </c>
      <c r="L33" s="143">
        <v>1.807E-3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8093.952123</v>
      </c>
      <c r="AL33" s="49" t="s">
        <v>413</v>
      </c>
    </row>
    <row r="34" spans="1:38" s="2" customFormat="1" ht="26.25" customHeight="1" thickBot="1" x14ac:dyDescent="0.25">
      <c r="A34" s="70" t="s">
        <v>70</v>
      </c>
      <c r="B34" s="70" t="s">
        <v>93</v>
      </c>
      <c r="C34" s="71" t="s">
        <v>94</v>
      </c>
      <c r="D34" s="72"/>
      <c r="E34" s="143">
        <v>1.8340000000000001</v>
      </c>
      <c r="F34" s="143">
        <v>0.16275000000000001</v>
      </c>
      <c r="G34" s="143">
        <v>5.0200000000000002E-2</v>
      </c>
      <c r="H34" s="143">
        <v>2.4499999999999999E-4</v>
      </c>
      <c r="I34" s="143">
        <v>4.795E-2</v>
      </c>
      <c r="J34" s="143">
        <v>5.04E-2</v>
      </c>
      <c r="K34" s="143">
        <v>5.3199999999999997E-2</v>
      </c>
      <c r="L34" s="143">
        <v>3.1168000000000001E-2</v>
      </c>
      <c r="M34" s="143">
        <v>0.3745</v>
      </c>
      <c r="N34" s="143" t="s">
        <v>431</v>
      </c>
      <c r="O34" s="143">
        <v>3.5E-4</v>
      </c>
      <c r="P34" s="143" t="s">
        <v>431</v>
      </c>
      <c r="Q34" s="143" t="s">
        <v>431</v>
      </c>
      <c r="R34" s="143">
        <v>1.75E-3</v>
      </c>
      <c r="S34" s="143">
        <v>5.9499999999999997E-2</v>
      </c>
      <c r="T34" s="143">
        <v>2.4499999999999999E-3</v>
      </c>
      <c r="U34" s="143">
        <v>3.5E-4</v>
      </c>
      <c r="V34" s="143">
        <v>3.5000000000000003E-2</v>
      </c>
      <c r="W34" s="143" t="s">
        <v>431</v>
      </c>
      <c r="X34" s="143">
        <v>1.0499999999999999E-3</v>
      </c>
      <c r="Y34" s="143">
        <v>1.75E-3</v>
      </c>
      <c r="Z34" s="143">
        <v>1.204E-3</v>
      </c>
      <c r="AA34" s="143">
        <v>2.7700000000000001E-4</v>
      </c>
      <c r="AB34" s="143">
        <v>4.2810000000000001E-3</v>
      </c>
      <c r="AC34" s="143" t="s">
        <v>432</v>
      </c>
      <c r="AD34" s="143" t="s">
        <v>432</v>
      </c>
      <c r="AE34" s="60"/>
      <c r="AF34" s="143">
        <v>1463</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3">
        <v>0.628</v>
      </c>
      <c r="F36" s="183">
        <v>2.24E-2</v>
      </c>
      <c r="G36" s="183">
        <v>3.2000000000000001E-2</v>
      </c>
      <c r="H36" s="183" t="s">
        <v>431</v>
      </c>
      <c r="I36" s="183">
        <v>1.12E-2</v>
      </c>
      <c r="J36" s="183">
        <v>1.2E-2</v>
      </c>
      <c r="K36" s="183">
        <v>1.2E-2</v>
      </c>
      <c r="L36" s="183">
        <v>3.7200000000000002E-3</v>
      </c>
      <c r="M36" s="183">
        <v>5.9200000000000003E-2</v>
      </c>
      <c r="N36" s="143">
        <v>1.0399999999999999E-3</v>
      </c>
      <c r="O36" s="143">
        <v>8.0000000000000007E-5</v>
      </c>
      <c r="P36" s="143">
        <v>2.4000000000000001E-4</v>
      </c>
      <c r="Q36" s="143">
        <v>3.2000000000000003E-4</v>
      </c>
      <c r="R36" s="143">
        <v>4.0000000000000002E-4</v>
      </c>
      <c r="S36" s="143">
        <v>7.0400000000000003E-3</v>
      </c>
      <c r="T36" s="143">
        <v>8.0000000000000002E-3</v>
      </c>
      <c r="U36" s="143">
        <v>8.0000000000000004E-4</v>
      </c>
      <c r="V36" s="143">
        <v>9.5999999999999992E-3</v>
      </c>
      <c r="W36" s="143">
        <v>1.0399999999999999E-3</v>
      </c>
      <c r="X36" s="183" t="s">
        <v>431</v>
      </c>
      <c r="Y36" s="183" t="s">
        <v>431</v>
      </c>
      <c r="Z36" s="143" t="s">
        <v>431</v>
      </c>
      <c r="AA36" s="143" t="s">
        <v>431</v>
      </c>
      <c r="AB36" s="183" t="s">
        <v>431</v>
      </c>
      <c r="AC36" s="143">
        <v>6.4000000000000005E-4</v>
      </c>
      <c r="AD36" s="143">
        <v>3.0400000000000002E-4</v>
      </c>
      <c r="AE36" s="60"/>
      <c r="AF36" s="143">
        <v>322</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5" t="s">
        <v>430</v>
      </c>
      <c r="F38" s="145" t="s">
        <v>430</v>
      </c>
      <c r="G38" s="145" t="s">
        <v>430</v>
      </c>
      <c r="H38" s="145" t="s">
        <v>430</v>
      </c>
      <c r="I38" s="145" t="s">
        <v>430</v>
      </c>
      <c r="J38" s="145" t="s">
        <v>430</v>
      </c>
      <c r="K38" s="145" t="s">
        <v>430</v>
      </c>
      <c r="L38" s="145" t="s">
        <v>430</v>
      </c>
      <c r="M38" s="145" t="s">
        <v>430</v>
      </c>
      <c r="N38" s="145" t="s">
        <v>430</v>
      </c>
      <c r="O38" s="145" t="s">
        <v>430</v>
      </c>
      <c r="P38" s="145" t="s">
        <v>430</v>
      </c>
      <c r="Q38" s="145" t="s">
        <v>430</v>
      </c>
      <c r="R38" s="145" t="s">
        <v>430</v>
      </c>
      <c r="S38" s="145" t="s">
        <v>430</v>
      </c>
      <c r="T38" s="145" t="s">
        <v>430</v>
      </c>
      <c r="U38" s="145" t="s">
        <v>430</v>
      </c>
      <c r="V38" s="145" t="s">
        <v>430</v>
      </c>
      <c r="W38" s="145" t="s">
        <v>430</v>
      </c>
      <c r="X38" s="145" t="s">
        <v>430</v>
      </c>
      <c r="Y38" s="145" t="s">
        <v>430</v>
      </c>
      <c r="Z38" s="145" t="s">
        <v>430</v>
      </c>
      <c r="AA38" s="145" t="s">
        <v>430</v>
      </c>
      <c r="AB38" s="145" t="s">
        <v>430</v>
      </c>
      <c r="AC38" s="145" t="s">
        <v>430</v>
      </c>
      <c r="AD38" s="145" t="s">
        <v>430</v>
      </c>
      <c r="AE38" s="60"/>
      <c r="AF38" s="145" t="s">
        <v>430</v>
      </c>
      <c r="AG38" s="145" t="s">
        <v>430</v>
      </c>
      <c r="AH38" s="145" t="s">
        <v>430</v>
      </c>
      <c r="AI38" s="145" t="s">
        <v>430</v>
      </c>
      <c r="AJ38" s="145" t="s">
        <v>430</v>
      </c>
      <c r="AK38" s="143" t="s">
        <v>430</v>
      </c>
      <c r="AL38" s="49" t="s">
        <v>49</v>
      </c>
    </row>
    <row r="39" spans="1:38" s="2" customFormat="1" ht="26.25" customHeight="1" thickBot="1" x14ac:dyDescent="0.25">
      <c r="A39" s="70" t="s">
        <v>103</v>
      </c>
      <c r="B39" s="70" t="s">
        <v>104</v>
      </c>
      <c r="C39" s="71" t="s">
        <v>390</v>
      </c>
      <c r="D39" s="72"/>
      <c r="E39" s="143">
        <v>0.34374129999999986</v>
      </c>
      <c r="F39" s="143">
        <v>3.7821000000000007E-2</v>
      </c>
      <c r="G39" s="143">
        <v>0.2194286</v>
      </c>
      <c r="H39" s="143">
        <v>1.6645E-2</v>
      </c>
      <c r="I39" s="143">
        <v>0.33290700000000001</v>
      </c>
      <c r="J39" s="143">
        <v>0.407694</v>
      </c>
      <c r="K39" s="143">
        <v>0.613568</v>
      </c>
      <c r="L39" s="143">
        <v>9.3285000000000007E-2</v>
      </c>
      <c r="M39" s="143">
        <v>0.93866470000000046</v>
      </c>
      <c r="N39" s="143">
        <v>0.12444429999999999</v>
      </c>
      <c r="O39" s="143">
        <v>4.0144999999999998E-3</v>
      </c>
      <c r="P39" s="143">
        <v>1.1378E-3</v>
      </c>
      <c r="Q39" s="143">
        <v>1.7553900000000001E-2</v>
      </c>
      <c r="R39" s="143">
        <v>4.00521E-2</v>
      </c>
      <c r="S39" s="143">
        <v>1.6981E-2</v>
      </c>
      <c r="T39" s="143">
        <v>7.8988799999999998E-2</v>
      </c>
      <c r="U39" s="143">
        <v>3.3000000000000003E-5</v>
      </c>
      <c r="V39" s="143">
        <v>0.17331569999999999</v>
      </c>
      <c r="W39" s="143">
        <v>2.3599999999999999E-2</v>
      </c>
      <c r="X39" s="143">
        <v>3.7991700000000003E-2</v>
      </c>
      <c r="Y39" s="143">
        <v>4.9117500000000001E-2</v>
      </c>
      <c r="Z39" s="143">
        <v>1.9400500000000001E-2</v>
      </c>
      <c r="AA39" s="143">
        <v>1.8163499999999999E-2</v>
      </c>
      <c r="AB39" s="72">
        <v>0.1246732</v>
      </c>
      <c r="AC39" s="143">
        <v>2.5799999999999998E-3</v>
      </c>
      <c r="AD39" s="143">
        <v>0.17230000000000001</v>
      </c>
      <c r="AE39" s="60"/>
      <c r="AF39" s="143">
        <v>620.38648311999998</v>
      </c>
      <c r="AG39" s="143">
        <v>132.6206</v>
      </c>
      <c r="AH39" s="143">
        <v>2999.8969999999999</v>
      </c>
      <c r="AI39" s="143">
        <v>449.85278940000001</v>
      </c>
      <c r="AJ39" s="143">
        <v>71.022999999999996</v>
      </c>
      <c r="AK39" s="143"/>
      <c r="AL39" s="49" t="s">
        <v>49</v>
      </c>
    </row>
    <row r="40" spans="1:38" s="2" customFormat="1" ht="26.25" customHeight="1" thickBot="1" x14ac:dyDescent="0.25">
      <c r="A40" s="70" t="s">
        <v>70</v>
      </c>
      <c r="B40" s="70" t="s">
        <v>105</v>
      </c>
      <c r="C40" s="71" t="s">
        <v>391</v>
      </c>
      <c r="D40" s="72"/>
      <c r="E40" s="143">
        <v>0.279061</v>
      </c>
      <c r="F40" s="143">
        <v>0.20396700000000001</v>
      </c>
      <c r="G40" s="143">
        <v>1.8200000000000001E-4</v>
      </c>
      <c r="H40" s="143">
        <v>6.9999999999999994E-5</v>
      </c>
      <c r="I40" s="143">
        <v>2.0759E-2</v>
      </c>
      <c r="J40" s="143">
        <v>2.0759E-2</v>
      </c>
      <c r="K40" s="143">
        <v>2.0759E-2</v>
      </c>
      <c r="L40" s="143">
        <v>1.1228999999999999E-2</v>
      </c>
      <c r="M40" s="143">
        <v>0.57025199999999998</v>
      </c>
      <c r="N40" s="143">
        <v>3.8760000000000001E-3</v>
      </c>
      <c r="O40" s="143">
        <v>9.2999999999999997E-5</v>
      </c>
      <c r="P40" s="143" t="s">
        <v>431</v>
      </c>
      <c r="Q40" s="143" t="s">
        <v>431</v>
      </c>
      <c r="R40" s="143">
        <v>4.6299999999999998E-4</v>
      </c>
      <c r="S40" s="143">
        <v>1.5739E-2</v>
      </c>
      <c r="T40" s="143">
        <v>6.4800000000000003E-4</v>
      </c>
      <c r="U40" s="143">
        <v>9.2999999999999997E-5</v>
      </c>
      <c r="V40" s="143">
        <v>9.2580000000000006E-3</v>
      </c>
      <c r="W40" s="143" t="s">
        <v>431</v>
      </c>
      <c r="X40" s="143">
        <v>2.8499999999999999E-4</v>
      </c>
      <c r="Y40" s="143">
        <v>4.55E-4</v>
      </c>
      <c r="Z40" s="143" t="s">
        <v>431</v>
      </c>
      <c r="AA40" s="143" t="s">
        <v>431</v>
      </c>
      <c r="AB40" s="72">
        <v>7.3999999999999999E-4</v>
      </c>
      <c r="AC40" s="143" t="s">
        <v>432</v>
      </c>
      <c r="AD40" s="143" t="s">
        <v>432</v>
      </c>
      <c r="AE40" s="60"/>
      <c r="AF40" s="143">
        <v>398.27581099999998</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6.9359140000000004</v>
      </c>
      <c r="F41" s="183">
        <v>4.9389310000000002</v>
      </c>
      <c r="G41" s="183">
        <v>0.46310499999999999</v>
      </c>
      <c r="H41" s="183">
        <v>5.6722000000000002E-2</v>
      </c>
      <c r="I41" s="183">
        <v>2.9400740000000001</v>
      </c>
      <c r="J41" s="183">
        <v>3.0504720000000001</v>
      </c>
      <c r="K41" s="183">
        <v>3.300745</v>
      </c>
      <c r="L41" s="183">
        <v>1.2128730000000001</v>
      </c>
      <c r="M41" s="183">
        <v>92.334553</v>
      </c>
      <c r="N41" s="183">
        <v>2.6982379999999999</v>
      </c>
      <c r="O41" s="183">
        <v>0.29602699999999998</v>
      </c>
      <c r="P41" s="183">
        <v>7.0497000000000004E-2</v>
      </c>
      <c r="Q41" s="183">
        <v>4.9426999999999999E-2</v>
      </c>
      <c r="R41" s="183">
        <v>0.403476</v>
      </c>
      <c r="S41" s="183">
        <v>0.111706</v>
      </c>
      <c r="T41" s="183">
        <v>4.0822999999999998E-2</v>
      </c>
      <c r="U41" s="183">
        <v>9.1979999999999996E-3</v>
      </c>
      <c r="V41" s="183">
        <v>8.9050150000000006</v>
      </c>
      <c r="W41" s="183">
        <v>1.388018</v>
      </c>
      <c r="X41" s="183">
        <v>1.3055760000000001</v>
      </c>
      <c r="Y41" s="183">
        <v>1.1441060000000001</v>
      </c>
      <c r="Z41" s="183">
        <v>0.881517</v>
      </c>
      <c r="AA41" s="183">
        <v>1.410839</v>
      </c>
      <c r="AB41" s="184">
        <v>4.742038</v>
      </c>
      <c r="AC41" s="143">
        <v>0.200543</v>
      </c>
      <c r="AD41" s="143">
        <v>5.3794000000000002E-2</v>
      </c>
      <c r="AE41" s="60"/>
      <c r="AF41" s="183">
        <v>371</v>
      </c>
      <c r="AG41" s="184">
        <v>313</v>
      </c>
      <c r="AH41" s="143">
        <v>2102</v>
      </c>
      <c r="AI41" s="143">
        <v>16751</v>
      </c>
      <c r="AJ41" s="184">
        <v>399.8</v>
      </c>
      <c r="AK41" s="143"/>
      <c r="AL41" s="49" t="s">
        <v>49</v>
      </c>
    </row>
    <row r="42" spans="1:38" s="2" customFormat="1" ht="26.25" customHeight="1" thickBot="1" x14ac:dyDescent="0.25">
      <c r="A42" s="70" t="s">
        <v>70</v>
      </c>
      <c r="B42" s="70" t="s">
        <v>107</v>
      </c>
      <c r="C42" s="71" t="s">
        <v>108</v>
      </c>
      <c r="D42" s="72"/>
      <c r="E42" s="72">
        <v>5.9570999999999999E-2</v>
      </c>
      <c r="F42" s="72">
        <v>0.49648399999999998</v>
      </c>
      <c r="G42" s="72">
        <v>8.7999999999999998E-5</v>
      </c>
      <c r="H42" s="72">
        <v>2.4000000000000001E-5</v>
      </c>
      <c r="I42" s="72">
        <v>1.0404999999999999E-2</v>
      </c>
      <c r="J42" s="72">
        <v>1.0404999999999999E-2</v>
      </c>
      <c r="K42" s="72">
        <v>1.0404999999999999E-2</v>
      </c>
      <c r="L42" s="143">
        <v>1.9849999999999998E-3</v>
      </c>
      <c r="M42" s="72">
        <v>2.7954659999999998</v>
      </c>
      <c r="N42" s="143">
        <v>2.01E-2</v>
      </c>
      <c r="O42" s="143">
        <v>5.1999999999999997E-5</v>
      </c>
      <c r="P42" s="143" t="s">
        <v>431</v>
      </c>
      <c r="Q42" s="143" t="s">
        <v>431</v>
      </c>
      <c r="R42" s="143">
        <v>2.61E-4</v>
      </c>
      <c r="S42" s="72">
        <v>8.8739999999999999E-3</v>
      </c>
      <c r="T42" s="143">
        <v>3.6499999999999998E-4</v>
      </c>
      <c r="U42" s="143">
        <v>5.1999999999999997E-5</v>
      </c>
      <c r="V42" s="143">
        <v>5.2199999999999998E-3</v>
      </c>
      <c r="W42" s="143" t="s">
        <v>431</v>
      </c>
      <c r="X42" s="143">
        <v>1.9699999999999999E-4</v>
      </c>
      <c r="Y42" s="143">
        <v>2.2100000000000001E-4</v>
      </c>
      <c r="Z42" s="143" t="s">
        <v>431</v>
      </c>
      <c r="AA42" s="143" t="s">
        <v>431</v>
      </c>
      <c r="AB42" s="143">
        <v>4.1800000000000002E-4</v>
      </c>
      <c r="AC42" s="143" t="s">
        <v>432</v>
      </c>
      <c r="AD42" s="143" t="s">
        <v>432</v>
      </c>
      <c r="AE42" s="60"/>
      <c r="AF42" s="143">
        <v>227.04</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8.0169699999999997E-2</v>
      </c>
      <c r="F43" s="143">
        <v>1.8309799999999998E-2</v>
      </c>
      <c r="G43" s="143">
        <v>1.9281699999999999E-2</v>
      </c>
      <c r="H43" s="143">
        <v>4.117E-3</v>
      </c>
      <c r="I43" s="143">
        <v>0.107776</v>
      </c>
      <c r="J43" s="143">
        <v>0.114844</v>
      </c>
      <c r="K43" s="143">
        <v>0.12202399999999999</v>
      </c>
      <c r="L43" s="143">
        <v>3.2094999999999999E-2</v>
      </c>
      <c r="M43" s="143">
        <v>0.24449600000000002</v>
      </c>
      <c r="N43" s="143">
        <v>2.4125500000000001E-2</v>
      </c>
      <c r="O43" s="143">
        <v>5.5270000000000004E-4</v>
      </c>
      <c r="P43" s="143">
        <v>4.9599999999999999E-5</v>
      </c>
      <c r="Q43" s="143">
        <v>1.2819999999999999E-3</v>
      </c>
      <c r="R43" s="143">
        <v>4.0680999999999998E-3</v>
      </c>
      <c r="S43" s="143">
        <v>1.8189E-3</v>
      </c>
      <c r="T43" s="143">
        <v>3.8E-3</v>
      </c>
      <c r="U43" s="143">
        <v>0</v>
      </c>
      <c r="V43" s="143">
        <v>6.41428E-2</v>
      </c>
      <c r="W43" s="143">
        <v>1.6800000000000001E-3</v>
      </c>
      <c r="X43" s="143">
        <v>7.2370000000000004E-3</v>
      </c>
      <c r="Y43" s="143">
        <v>9.5689999999999994E-3</v>
      </c>
      <c r="Z43" s="143">
        <v>3.5010000000000002E-3</v>
      </c>
      <c r="AA43" s="143">
        <v>3.558E-3</v>
      </c>
      <c r="AB43" s="72">
        <v>2.3865000000000001E-2</v>
      </c>
      <c r="AC43" s="143">
        <v>1.8000000000000001E-4</v>
      </c>
      <c r="AD43" s="143">
        <v>4.1099999999999998E-2</v>
      </c>
      <c r="AE43" s="60"/>
      <c r="AF43" s="143">
        <v>110.676</v>
      </c>
      <c r="AG43" s="143">
        <v>0.1</v>
      </c>
      <c r="AH43" s="143">
        <v>3.9873622499999999</v>
      </c>
      <c r="AI43" s="143">
        <v>111.27397910731246</v>
      </c>
      <c r="AJ43" s="143" t="s">
        <v>432</v>
      </c>
      <c r="AK43" s="143"/>
      <c r="AL43" s="49" t="s">
        <v>49</v>
      </c>
    </row>
    <row r="44" spans="1:38" s="2" customFormat="1" ht="26.25" customHeight="1" thickBot="1" x14ac:dyDescent="0.25">
      <c r="A44" s="70" t="s">
        <v>70</v>
      </c>
      <c r="B44" s="70" t="s">
        <v>111</v>
      </c>
      <c r="C44" s="71" t="s">
        <v>112</v>
      </c>
      <c r="D44" s="72"/>
      <c r="E44" s="143">
        <v>1.8194300000000001</v>
      </c>
      <c r="F44" s="143">
        <v>0.18842600000000001</v>
      </c>
      <c r="G44" s="143">
        <v>1.4367E-2</v>
      </c>
      <c r="H44" s="143">
        <v>4.2299999999999998E-4</v>
      </c>
      <c r="I44" s="143">
        <v>0.100994</v>
      </c>
      <c r="J44" s="143">
        <v>0.100994</v>
      </c>
      <c r="K44" s="143">
        <v>0.100994</v>
      </c>
      <c r="L44" s="143">
        <v>5.8646999999999998E-2</v>
      </c>
      <c r="M44" s="143">
        <v>0.66473199999999999</v>
      </c>
      <c r="N44" s="143">
        <v>3.8699999999999997E-4</v>
      </c>
      <c r="O44" s="143">
        <v>5.2899999999999996E-4</v>
      </c>
      <c r="P44" s="143" t="s">
        <v>431</v>
      </c>
      <c r="Q44" s="143" t="s">
        <v>431</v>
      </c>
      <c r="R44" s="143">
        <v>2.643E-3</v>
      </c>
      <c r="S44" s="143">
        <v>8.9869000000000004E-2</v>
      </c>
      <c r="T44" s="143">
        <v>3.7000000000000002E-3</v>
      </c>
      <c r="U44" s="143">
        <v>5.2899999999999996E-4</v>
      </c>
      <c r="V44" s="143">
        <v>5.2864000000000001E-2</v>
      </c>
      <c r="W44" s="143" t="s">
        <v>431</v>
      </c>
      <c r="X44" s="143">
        <v>1.5870000000000001E-3</v>
      </c>
      <c r="Y44" s="143">
        <v>2.6419999999999998E-3</v>
      </c>
      <c r="Z44" s="143" t="s">
        <v>431</v>
      </c>
      <c r="AA44" s="143" t="s">
        <v>431</v>
      </c>
      <c r="AB44" s="143">
        <v>4.2290000000000001E-3</v>
      </c>
      <c r="AC44" s="143" t="s">
        <v>432</v>
      </c>
      <c r="AD44" s="143" t="s">
        <v>432</v>
      </c>
      <c r="AE44" s="60"/>
      <c r="AF44" s="143">
        <v>2228.6729999999998</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0.44492500000000001</v>
      </c>
      <c r="F45" s="143">
        <v>2.1666999999999999E-2</v>
      </c>
      <c r="G45" s="143">
        <v>2.2657E-2</v>
      </c>
      <c r="H45" s="143" t="s">
        <v>431</v>
      </c>
      <c r="I45" s="143">
        <v>8.234E-3</v>
      </c>
      <c r="J45" s="143">
        <v>8.8000000000000005E-3</v>
      </c>
      <c r="K45" s="143">
        <v>8.8000000000000005E-3</v>
      </c>
      <c r="L45" s="143">
        <v>2.4729999999999999E-3</v>
      </c>
      <c r="M45" s="143">
        <v>6.0277999999999998E-2</v>
      </c>
      <c r="N45" s="143">
        <v>7.36E-4</v>
      </c>
      <c r="O45" s="143">
        <v>5.7000000000000003E-5</v>
      </c>
      <c r="P45" s="143">
        <v>1.7000000000000001E-4</v>
      </c>
      <c r="Q45" s="143">
        <v>2.2699999999999999E-4</v>
      </c>
      <c r="R45" s="143">
        <v>2.8299999999999999E-4</v>
      </c>
      <c r="S45" s="143">
        <v>4.9839999999999997E-3</v>
      </c>
      <c r="T45" s="143">
        <v>5.6639999999999998E-3</v>
      </c>
      <c r="U45" s="143">
        <v>5.6599999999999999E-4</v>
      </c>
      <c r="V45" s="143">
        <v>6.7970000000000001E-3</v>
      </c>
      <c r="W45" s="143">
        <v>7.36E-4</v>
      </c>
      <c r="X45" s="143" t="s">
        <v>431</v>
      </c>
      <c r="Y45" s="143" t="s">
        <v>431</v>
      </c>
      <c r="Z45" s="143" t="s">
        <v>431</v>
      </c>
      <c r="AA45" s="143" t="s">
        <v>431</v>
      </c>
      <c r="AB45" s="143" t="s">
        <v>431</v>
      </c>
      <c r="AC45" s="143">
        <v>4.5300000000000001E-4</v>
      </c>
      <c r="AD45" s="143">
        <v>2.1499999999999999E-4</v>
      </c>
      <c r="AE45" s="60"/>
      <c r="AF45" s="143">
        <v>240.37200000000001</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3.4415399999999999E-2</v>
      </c>
      <c r="F50" s="143">
        <v>4.0000000000000003E-5</v>
      </c>
      <c r="G50" s="143">
        <v>1.3516599999999998E-2</v>
      </c>
      <c r="H50" s="143">
        <v>8.9073700000000006E-2</v>
      </c>
      <c r="I50" s="143">
        <v>9.1999999999999998E-3</v>
      </c>
      <c r="J50" s="143">
        <v>9.2299999999999993E-2</v>
      </c>
      <c r="K50" s="143">
        <v>0.18779299999999996</v>
      </c>
      <c r="L50" s="143" t="s">
        <v>431</v>
      </c>
      <c r="M50" s="143">
        <v>0.15220130000000001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v>6.0700000000000001E-4</v>
      </c>
      <c r="F52" s="143">
        <v>0.39787339999999999</v>
      </c>
      <c r="G52" s="143">
        <v>1.1065200000000001E-2</v>
      </c>
      <c r="H52" s="143" t="s">
        <v>432</v>
      </c>
      <c r="I52" s="143">
        <v>2.1184999999999999E-2</v>
      </c>
      <c r="J52" s="143">
        <v>4.8749000000000001E-2</v>
      </c>
      <c r="K52" s="143">
        <v>7.8753799999999985E-2</v>
      </c>
      <c r="L52" s="143" t="s">
        <v>432</v>
      </c>
      <c r="M52" s="143">
        <v>1.5221899999999995E-2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1.266</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0.29299999999999998</v>
      </c>
      <c r="AL53" s="49" t="s">
        <v>135</v>
      </c>
    </row>
    <row r="54" spans="1:38" s="2" customFormat="1" ht="37.5" customHeight="1" thickBot="1" x14ac:dyDescent="0.25">
      <c r="A54" s="70" t="s">
        <v>119</v>
      </c>
      <c r="B54" s="74" t="s">
        <v>136</v>
      </c>
      <c r="C54" s="76" t="s">
        <v>137</v>
      </c>
      <c r="D54" s="73"/>
      <c r="E54" s="143" t="s">
        <v>432</v>
      </c>
      <c r="F54" s="143">
        <v>1.7999999999999999E-2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653</v>
      </c>
      <c r="AL54" s="49" t="s">
        <v>419</v>
      </c>
    </row>
    <row r="55" spans="1:38" s="2" customFormat="1" ht="26.25" customHeight="1" thickBot="1" x14ac:dyDescent="0.25">
      <c r="A55" s="70" t="s">
        <v>119</v>
      </c>
      <c r="B55" s="74" t="s">
        <v>138</v>
      </c>
      <c r="C55" s="76" t="s">
        <v>139</v>
      </c>
      <c r="D55" s="73"/>
      <c r="E55" s="143">
        <v>6.0140000000000009E-4</v>
      </c>
      <c r="F55" s="143">
        <v>2.0299999999999997E-3</v>
      </c>
      <c r="G55" s="143">
        <v>1.4319000000000001E-3</v>
      </c>
      <c r="H55" s="143" t="s">
        <v>431</v>
      </c>
      <c r="I55" s="143">
        <v>6.0140000000000009E-4</v>
      </c>
      <c r="J55" s="143">
        <v>6.0140000000000009E-4</v>
      </c>
      <c r="K55" s="143">
        <v>6.0140000000000009E-4</v>
      </c>
      <c r="L55" s="143">
        <v>1.44E-4</v>
      </c>
      <c r="M55" s="143">
        <v>6.0140000000000009E-4</v>
      </c>
      <c r="N55" s="143" t="s">
        <v>432</v>
      </c>
      <c r="O55" s="143" t="s">
        <v>432</v>
      </c>
      <c r="P55" s="143" t="s">
        <v>432</v>
      </c>
      <c r="Q55" s="143" t="s">
        <v>432</v>
      </c>
      <c r="R55" s="143" t="s">
        <v>432</v>
      </c>
      <c r="S55" s="143" t="s">
        <v>432</v>
      </c>
      <c r="T55" s="143" t="s">
        <v>432</v>
      </c>
      <c r="U55" s="143" t="s">
        <v>432</v>
      </c>
      <c r="V55" s="143" t="s">
        <v>432</v>
      </c>
      <c r="W55" s="143" t="s">
        <v>432</v>
      </c>
      <c r="X55" s="143" t="s">
        <v>432</v>
      </c>
      <c r="Y55" s="143" t="s">
        <v>432</v>
      </c>
      <c r="Z55" s="143" t="s">
        <v>432</v>
      </c>
      <c r="AA55" s="143" t="s">
        <v>432</v>
      </c>
      <c r="AB55" s="143" t="s">
        <v>432</v>
      </c>
      <c r="AC55" s="143" t="s">
        <v>432</v>
      </c>
      <c r="AD55" s="143" t="s">
        <v>432</v>
      </c>
      <c r="AE55" s="60"/>
      <c r="AF55" s="143" t="s">
        <v>432</v>
      </c>
      <c r="AG55" s="143" t="s">
        <v>432</v>
      </c>
      <c r="AH55" s="143" t="s">
        <v>432</v>
      </c>
      <c r="AI55" s="143" t="s">
        <v>432</v>
      </c>
      <c r="AJ55" s="143" t="s">
        <v>432</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3.2859999999999999E-3</v>
      </c>
      <c r="J57" s="143">
        <v>5.914E-3</v>
      </c>
      <c r="K57" s="143">
        <v>6.5712999999999978E-3</v>
      </c>
      <c r="L57" s="143">
        <v>9.8999999999999994E-5</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v>1.7100000000000001E-4</v>
      </c>
      <c r="J58" s="143">
        <v>8.6300000000000005E-4</v>
      </c>
      <c r="K58" s="143">
        <v>2.2179999999999999E-3</v>
      </c>
      <c r="L58" s="143">
        <v>9.9999999999999995E-7</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83">
        <v>7.7800000000000005E-4</v>
      </c>
      <c r="J59" s="183">
        <v>8.7500000000000002E-4</v>
      </c>
      <c r="K59" s="183">
        <v>9.7199999999999999E-4</v>
      </c>
      <c r="L59" s="18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v>7.3830000000000007E-3</v>
      </c>
      <c r="F60" s="143" t="s">
        <v>432</v>
      </c>
      <c r="G60" s="143">
        <v>5.2519999999999997E-4</v>
      </c>
      <c r="H60" s="143" t="s">
        <v>432</v>
      </c>
      <c r="I60" s="143">
        <v>2.419E-2</v>
      </c>
      <c r="J60" s="143">
        <v>0.241897</v>
      </c>
      <c r="K60" s="143">
        <v>0.49366740000000009</v>
      </c>
      <c r="L60" s="143" t="s">
        <v>432</v>
      </c>
      <c r="M60" s="143">
        <v>5.9671000000000004E-3</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0.11354300000000001</v>
      </c>
      <c r="J61" s="143">
        <v>1.1354280000000001</v>
      </c>
      <c r="K61" s="143">
        <v>3.7493609999999999</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v>2.879E-3</v>
      </c>
      <c r="J63" s="143">
        <v>8.6370000000000006E-3</v>
      </c>
      <c r="K63" s="143">
        <v>2.6171399999999997E-2</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2.4799999999999999E-2</v>
      </c>
      <c r="F64" s="143">
        <v>6.4099999999999997E-4</v>
      </c>
      <c r="G64" s="143" t="s">
        <v>432</v>
      </c>
      <c r="H64" s="143">
        <v>2.9100000000000003E-3</v>
      </c>
      <c r="I64" s="143">
        <v>0</v>
      </c>
      <c r="J64" s="143">
        <v>0</v>
      </c>
      <c r="K64" s="143">
        <v>0</v>
      </c>
      <c r="L64" s="143">
        <v>0</v>
      </c>
      <c r="M64" s="143">
        <v>7.400000000000001E-5</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v>1.0000000000000001E-7</v>
      </c>
      <c r="F70" s="143">
        <v>2.1727799999999999E-2</v>
      </c>
      <c r="G70" s="143">
        <v>3.8E-6</v>
      </c>
      <c r="H70" s="143">
        <v>8.3718000000000004E-3</v>
      </c>
      <c r="I70" s="143">
        <v>2.5239999999999999E-2</v>
      </c>
      <c r="J70" s="143">
        <v>5.0249000000000002E-2</v>
      </c>
      <c r="K70" s="143">
        <v>7.8945000000000001E-2</v>
      </c>
      <c r="L70" s="143">
        <v>7.0899999999999999E-4</v>
      </c>
      <c r="M70" s="143">
        <v>0.36368210000000006</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3" t="s">
        <v>432</v>
      </c>
      <c r="F71" s="143">
        <v>4.59187E-2</v>
      </c>
      <c r="G71" s="143" t="s">
        <v>432</v>
      </c>
      <c r="H71" s="143">
        <v>8.0810000000000007E-4</v>
      </c>
      <c r="I71" s="143">
        <v>4.4000000000000002E-4</v>
      </c>
      <c r="J71" s="143">
        <v>1.3209999999999999E-3</v>
      </c>
      <c r="K71" s="143">
        <v>4.0040000000000006E-3</v>
      </c>
      <c r="L71" s="143">
        <v>7.9999999999999996E-6</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43">
        <v>8.1761999999999998E-3</v>
      </c>
      <c r="F72" s="143">
        <v>4.2617000000000002E-3</v>
      </c>
      <c r="G72" s="143">
        <v>2.3E-5</v>
      </c>
      <c r="H72" s="143">
        <v>2.1369999999999999E-4</v>
      </c>
      <c r="I72" s="183">
        <v>1.4766E-2</v>
      </c>
      <c r="J72" s="183">
        <v>1.8970999999999998E-2</v>
      </c>
      <c r="K72" s="183">
        <v>3.1619000000000001E-2</v>
      </c>
      <c r="L72" s="183">
        <v>5.3000000000000001E-5</v>
      </c>
      <c r="M72" s="143">
        <v>1.1798500000000002E-2</v>
      </c>
      <c r="N72" s="183">
        <v>1.042E-3</v>
      </c>
      <c r="O72" s="143" t="s">
        <v>432</v>
      </c>
      <c r="P72" s="143" t="s">
        <v>432</v>
      </c>
      <c r="Q72" s="143" t="s">
        <v>432</v>
      </c>
      <c r="R72" s="143">
        <v>2.5043000000000001E-3</v>
      </c>
      <c r="S72" s="183">
        <v>7.6030000000000004E-3</v>
      </c>
      <c r="T72" s="143">
        <v>7.358000000000001E-4</v>
      </c>
      <c r="U72" s="143" t="s">
        <v>432</v>
      </c>
      <c r="V72" s="18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83" t="s">
        <v>432</v>
      </c>
      <c r="F74" s="143">
        <v>3.0000000000000001E-5</v>
      </c>
      <c r="G74" s="143" t="s">
        <v>432</v>
      </c>
      <c r="H74" s="143" t="s">
        <v>432</v>
      </c>
      <c r="I74" s="183">
        <v>3.2499999999999999E-4</v>
      </c>
      <c r="J74" s="183">
        <v>8.2799999999999996E-4</v>
      </c>
      <c r="K74" s="143">
        <v>1.1835000000000001E-3</v>
      </c>
      <c r="L74" s="183">
        <v>6.9999999999999999E-6</v>
      </c>
      <c r="M74" s="183" t="s">
        <v>432</v>
      </c>
      <c r="N74" s="143" t="s">
        <v>432</v>
      </c>
      <c r="O74" s="143" t="s">
        <v>432</v>
      </c>
      <c r="P74" s="143" t="s">
        <v>432</v>
      </c>
      <c r="Q74" s="143" t="s">
        <v>432</v>
      </c>
      <c r="R74" s="143" t="s">
        <v>432</v>
      </c>
      <c r="S74" s="143" t="s">
        <v>432</v>
      </c>
      <c r="T74" s="143" t="s">
        <v>432</v>
      </c>
      <c r="U74" s="143" t="s">
        <v>432</v>
      </c>
      <c r="V74" s="143" t="s">
        <v>432</v>
      </c>
      <c r="W74" s="183" t="s">
        <v>433</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3" t="s">
        <v>430</v>
      </c>
      <c r="J75" s="143" t="s">
        <v>430</v>
      </c>
      <c r="K75" s="143" t="s">
        <v>430</v>
      </c>
      <c r="L75" s="143"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83" t="s">
        <v>432</v>
      </c>
      <c r="F76" s="183" t="s">
        <v>432</v>
      </c>
      <c r="G76" s="143">
        <v>9.9999999999999995E-7</v>
      </c>
      <c r="H76" s="183" t="s">
        <v>432</v>
      </c>
      <c r="I76" s="183">
        <v>1.4799999999999999E-4</v>
      </c>
      <c r="J76" s="183">
        <v>2.9599999999999998E-4</v>
      </c>
      <c r="K76" s="184">
        <v>3.6999999999999999E-4</v>
      </c>
      <c r="L76" s="143" t="s">
        <v>432</v>
      </c>
      <c r="M76" s="143" t="s">
        <v>432</v>
      </c>
      <c r="N76" s="143">
        <v>5.3E-3</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83">
        <v>4.1E-5</v>
      </c>
      <c r="J77" s="183">
        <v>4.6E-5</v>
      </c>
      <c r="K77" s="143">
        <v>5.1000000000000006E-5</v>
      </c>
      <c r="L77" s="143" t="s">
        <v>432</v>
      </c>
      <c r="M77" s="143" t="s">
        <v>432</v>
      </c>
      <c r="N77" s="143" t="s">
        <v>432</v>
      </c>
      <c r="O77" s="143" t="s">
        <v>432</v>
      </c>
      <c r="P77" s="143" t="s">
        <v>432</v>
      </c>
      <c r="Q77" s="143" t="s">
        <v>432</v>
      </c>
      <c r="R77" s="143" t="s">
        <v>432</v>
      </c>
      <c r="S77" s="143" t="s">
        <v>432</v>
      </c>
      <c r="T77" s="143" t="s">
        <v>432</v>
      </c>
      <c r="U77" s="143" t="s">
        <v>432</v>
      </c>
      <c r="V77" s="184">
        <v>4.48E-2</v>
      </c>
      <c r="W77" s="183">
        <v>9.1579999999999995E-3</v>
      </c>
      <c r="X77" s="143" t="s">
        <v>432</v>
      </c>
      <c r="Y77" s="143" t="s">
        <v>432</v>
      </c>
      <c r="Z77" s="143" t="s">
        <v>432</v>
      </c>
      <c r="AA77" s="143" t="s">
        <v>432</v>
      </c>
      <c r="AB77" s="143" t="s">
        <v>432</v>
      </c>
      <c r="AC77" s="143" t="s">
        <v>432</v>
      </c>
      <c r="AD77" s="183">
        <v>6.9999999999999999E-6</v>
      </c>
      <c r="AE77" s="60"/>
      <c r="AF77" s="143" t="s">
        <v>432</v>
      </c>
      <c r="AG77" s="143" t="s">
        <v>432</v>
      </c>
      <c r="AH77" s="143" t="s">
        <v>432</v>
      </c>
      <c r="AI77" s="143" t="s">
        <v>432</v>
      </c>
      <c r="AJ77" s="143" t="s">
        <v>432</v>
      </c>
      <c r="AK77" s="184">
        <v>1.8320000000000001</v>
      </c>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83">
        <v>4.5000000000000003E-5</v>
      </c>
      <c r="J78" s="183">
        <v>5.8999999999999998E-5</v>
      </c>
      <c r="K78" s="143">
        <v>7.6000000000000004E-5</v>
      </c>
      <c r="L78" s="183">
        <v>4.9999999999999998E-8</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83">
        <v>1.7100000000000001E-4</v>
      </c>
      <c r="F80" s="143">
        <v>1.8210000000000001E-4</v>
      </c>
      <c r="G80" s="183">
        <v>2.5900000000000001E-4</v>
      </c>
      <c r="H80" s="183">
        <v>6.6160999999999998E-2</v>
      </c>
      <c r="I80" s="183">
        <v>1.088E-3</v>
      </c>
      <c r="J80" s="183">
        <v>1.397E-3</v>
      </c>
      <c r="K80" s="183">
        <v>2.3289999999999999E-3</v>
      </c>
      <c r="L80" s="183">
        <v>3.9999999999999998E-6</v>
      </c>
      <c r="M80" s="183">
        <v>3.5199999999999999E-4</v>
      </c>
      <c r="N80" s="143">
        <v>4.8500000000000003E-4</v>
      </c>
      <c r="O80" s="143" t="s">
        <v>432</v>
      </c>
      <c r="P80" s="143" t="s">
        <v>432</v>
      </c>
      <c r="Q80" s="143" t="s">
        <v>432</v>
      </c>
      <c r="R80" s="183">
        <v>6.2397000000000001E-2</v>
      </c>
      <c r="S80" s="143">
        <v>2.5403999999999999E-3</v>
      </c>
      <c r="T80" s="143">
        <v>7.0659E-3</v>
      </c>
      <c r="U80" s="143" t="s">
        <v>432</v>
      </c>
      <c r="V80" s="183">
        <v>1.9602999999999999E-2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94">
        <v>2.1123949999999998</v>
      </c>
      <c r="G82" s="146" t="s">
        <v>432</v>
      </c>
      <c r="H82" s="146" t="s">
        <v>432</v>
      </c>
      <c r="I82" s="146" t="s">
        <v>431</v>
      </c>
      <c r="J82" s="146" t="s">
        <v>432</v>
      </c>
      <c r="K82" s="146" t="s">
        <v>432</v>
      </c>
      <c r="L82" s="146" t="s">
        <v>432</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1.3357399999999999</v>
      </c>
      <c r="AL82" s="49" t="s">
        <v>219</v>
      </c>
    </row>
    <row r="83" spans="1:38" s="2" customFormat="1" ht="26.25" customHeight="1" thickBot="1" x14ac:dyDescent="0.25">
      <c r="A83" s="70" t="s">
        <v>53</v>
      </c>
      <c r="B83" s="81" t="s">
        <v>211</v>
      </c>
      <c r="C83" s="82" t="s">
        <v>212</v>
      </c>
      <c r="D83" s="72"/>
      <c r="E83" s="146" t="s">
        <v>432</v>
      </c>
      <c r="F83" s="146">
        <v>1.6E-2</v>
      </c>
      <c r="G83" s="146" t="s">
        <v>432</v>
      </c>
      <c r="H83" s="146" t="s">
        <v>432</v>
      </c>
      <c r="I83" s="146">
        <v>1.17E-3</v>
      </c>
      <c r="J83" s="146">
        <v>2.349E-2</v>
      </c>
      <c r="K83" s="146">
        <v>0.17619000000000001</v>
      </c>
      <c r="L83" s="194">
        <v>6.7000000000000002E-5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1175</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v>1.5999999999999999E-5</v>
      </c>
      <c r="F85" s="146">
        <v>2.0655559999999999</v>
      </c>
      <c r="G85" s="146">
        <v>1.9000000000000001E-5</v>
      </c>
      <c r="H85" s="146" t="s">
        <v>432</v>
      </c>
      <c r="I85" s="146" t="s">
        <v>432</v>
      </c>
      <c r="J85" s="166">
        <v>1.5999999999999999E-5</v>
      </c>
      <c r="K85" s="166">
        <v>1.5999999999999999E-5</v>
      </c>
      <c r="L85" s="146" t="s">
        <v>432</v>
      </c>
      <c r="M85" s="166">
        <v>1.5999999999999999E-5</v>
      </c>
      <c r="N85" s="146" t="s">
        <v>432</v>
      </c>
      <c r="O85" s="146" t="s">
        <v>432</v>
      </c>
      <c r="P85" s="146" t="s">
        <v>432</v>
      </c>
      <c r="Q85" s="146" t="s">
        <v>432</v>
      </c>
      <c r="R85" s="146" t="s">
        <v>432</v>
      </c>
      <c r="S85" s="146" t="s">
        <v>432</v>
      </c>
      <c r="T85" s="146" t="s">
        <v>432</v>
      </c>
      <c r="U85" s="146" t="s">
        <v>432</v>
      </c>
      <c r="V85" s="194">
        <v>1.8800999999999998E-2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11.698206000000001</v>
      </c>
      <c r="AL85" s="49" t="s">
        <v>216</v>
      </c>
    </row>
    <row r="86" spans="1:38" s="2" customFormat="1" ht="26.25" customHeight="1" thickBot="1" x14ac:dyDescent="0.25">
      <c r="A86" s="70" t="s">
        <v>208</v>
      </c>
      <c r="B86" s="76" t="s">
        <v>217</v>
      </c>
      <c r="C86" s="80" t="s">
        <v>218</v>
      </c>
      <c r="D86" s="72"/>
      <c r="E86" s="146" t="s">
        <v>432</v>
      </c>
      <c r="F86" s="146">
        <v>3.6019000000000002E-2</v>
      </c>
      <c r="G86" s="146" t="s">
        <v>432</v>
      </c>
      <c r="H86" s="146" t="s">
        <v>432</v>
      </c>
      <c r="I86" s="146" t="s">
        <v>431</v>
      </c>
      <c r="J86" s="146" t="s">
        <v>431</v>
      </c>
      <c r="K86" s="166">
        <v>1.93E-4</v>
      </c>
      <c r="L86" s="146" t="s">
        <v>432</v>
      </c>
      <c r="M86" s="146" t="s">
        <v>432</v>
      </c>
      <c r="N86" s="166">
        <v>4.57E-4</v>
      </c>
      <c r="O86" s="166" t="s">
        <v>432</v>
      </c>
      <c r="P86" s="166" t="s">
        <v>432</v>
      </c>
      <c r="Q86" s="166" t="s">
        <v>432</v>
      </c>
      <c r="R86" s="166" t="s">
        <v>432</v>
      </c>
      <c r="S86" s="166">
        <v>1.17E-4</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0.12757499999999999</v>
      </c>
      <c r="AL86" s="49" t="s">
        <v>219</v>
      </c>
    </row>
    <row r="87" spans="1:38" s="2" customFormat="1" ht="26.25" customHeight="1" thickBot="1" x14ac:dyDescent="0.25">
      <c r="A87" s="70" t="s">
        <v>208</v>
      </c>
      <c r="B87" s="76" t="s">
        <v>220</v>
      </c>
      <c r="C87" s="80" t="s">
        <v>221</v>
      </c>
      <c r="D87" s="72"/>
      <c r="E87" s="146" t="s">
        <v>432</v>
      </c>
      <c r="F87" s="146">
        <v>2.2398000000000001E-2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5.1544E-2</v>
      </c>
      <c r="AL87" s="49" t="s">
        <v>219</v>
      </c>
    </row>
    <row r="88" spans="1:38" s="2" customFormat="1" ht="26.25" customHeight="1" thickBot="1" x14ac:dyDescent="0.25">
      <c r="A88" s="70" t="s">
        <v>208</v>
      </c>
      <c r="B88" s="76" t="s">
        <v>222</v>
      </c>
      <c r="C88" s="80" t="s">
        <v>223</v>
      </c>
      <c r="D88" s="72"/>
      <c r="E88" s="146" t="s">
        <v>431</v>
      </c>
      <c r="F88" s="146">
        <v>0.49715799999999999</v>
      </c>
      <c r="G88" s="146">
        <v>1E-4</v>
      </c>
      <c r="H88" s="146">
        <v>1.217E-3</v>
      </c>
      <c r="I88" s="146" t="s">
        <v>431</v>
      </c>
      <c r="J88" s="146" t="s">
        <v>431</v>
      </c>
      <c r="K88" s="166">
        <v>5.0000000000000004E-6</v>
      </c>
      <c r="L88" s="146" t="s">
        <v>431</v>
      </c>
      <c r="M88" s="166">
        <v>1.6559999999999999E-3</v>
      </c>
      <c r="N88" s="166" t="s">
        <v>431</v>
      </c>
      <c r="O88" s="166" t="s">
        <v>431</v>
      </c>
      <c r="P88" s="166" t="s">
        <v>431</v>
      </c>
      <c r="Q88" s="166" t="s">
        <v>431</v>
      </c>
      <c r="R88" s="166" t="s">
        <v>431</v>
      </c>
      <c r="S88" s="166" t="s">
        <v>431</v>
      </c>
      <c r="T88" s="166" t="s">
        <v>431</v>
      </c>
      <c r="U88" s="166" t="s">
        <v>431</v>
      </c>
      <c r="V88" s="166">
        <v>1E-3</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72">
        <v>9.0524590000000007</v>
      </c>
      <c r="AL88" s="49" t="s">
        <v>412</v>
      </c>
    </row>
    <row r="89" spans="1:38" s="2" customFormat="1" ht="26.25" customHeight="1" thickBot="1" x14ac:dyDescent="0.25">
      <c r="A89" s="70" t="s">
        <v>208</v>
      </c>
      <c r="B89" s="76" t="s">
        <v>224</v>
      </c>
      <c r="C89" s="80" t="s">
        <v>225</v>
      </c>
      <c r="D89" s="72"/>
      <c r="E89" s="146" t="s">
        <v>432</v>
      </c>
      <c r="F89" s="146">
        <v>0.205536</v>
      </c>
      <c r="G89" s="146" t="s">
        <v>432</v>
      </c>
      <c r="H89" s="146" t="s">
        <v>432</v>
      </c>
      <c r="I89" s="146" t="s">
        <v>431</v>
      </c>
      <c r="J89" s="146" t="s">
        <v>432</v>
      </c>
      <c r="K89" s="146" t="s">
        <v>432</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1.662539</v>
      </c>
      <c r="AL89" s="49" t="s">
        <v>412</v>
      </c>
    </row>
    <row r="90" spans="1:38" s="8" customFormat="1" ht="26.25" customHeight="1" thickBot="1" x14ac:dyDescent="0.25">
      <c r="A90" s="70" t="s">
        <v>208</v>
      </c>
      <c r="B90" s="76" t="s">
        <v>226</v>
      </c>
      <c r="C90" s="80" t="s">
        <v>227</v>
      </c>
      <c r="D90" s="72"/>
      <c r="E90" s="146" t="s">
        <v>431</v>
      </c>
      <c r="F90" s="146">
        <v>0.76334500000000005</v>
      </c>
      <c r="G90" s="146">
        <v>9.8799999999999995E-4</v>
      </c>
      <c r="H90" s="146">
        <v>2.6999999999999999E-5</v>
      </c>
      <c r="I90" s="146" t="s">
        <v>431</v>
      </c>
      <c r="J90" s="146" t="s">
        <v>431</v>
      </c>
      <c r="K90" s="146">
        <v>6.221E-3</v>
      </c>
      <c r="L90" s="146" t="s">
        <v>431</v>
      </c>
      <c r="M90" s="146" t="s">
        <v>431</v>
      </c>
      <c r="N90" s="146">
        <v>1.9999999999999999E-6</v>
      </c>
      <c r="O90" s="166" t="s">
        <v>431</v>
      </c>
      <c r="P90" s="166" t="s">
        <v>431</v>
      </c>
      <c r="Q90" s="166" t="s">
        <v>431</v>
      </c>
      <c r="R90" s="166" t="s">
        <v>431</v>
      </c>
      <c r="S90" s="166" t="s">
        <v>431</v>
      </c>
      <c r="T90" s="166" t="s">
        <v>431</v>
      </c>
      <c r="U90" s="166" t="s">
        <v>431</v>
      </c>
      <c r="V90" s="166" t="s">
        <v>431</v>
      </c>
      <c r="W90" s="166" t="s">
        <v>431</v>
      </c>
      <c r="X90" s="166" t="s">
        <v>431</v>
      </c>
      <c r="Y90" s="166" t="s">
        <v>431</v>
      </c>
      <c r="Z90" s="166" t="s">
        <v>431</v>
      </c>
      <c r="AA90" s="166" t="s">
        <v>431</v>
      </c>
      <c r="AB90" s="166" t="s">
        <v>431</v>
      </c>
      <c r="AC90" s="166" t="s">
        <v>431</v>
      </c>
      <c r="AD90" s="16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4.333E-3</v>
      </c>
      <c r="F91" s="146">
        <v>1.1561E-2</v>
      </c>
      <c r="G91" s="146">
        <v>3.86E-4</v>
      </c>
      <c r="H91" s="146">
        <v>9.9129999999999999E-3</v>
      </c>
      <c r="I91" s="146">
        <v>7.1124999999999994E-2</v>
      </c>
      <c r="J91" s="146">
        <v>7.7249999999999999E-2</v>
      </c>
      <c r="K91" s="146">
        <v>7.8515000000000001E-2</v>
      </c>
      <c r="L91" s="146">
        <v>2.9021999999999999E-2</v>
      </c>
      <c r="M91" s="146">
        <v>0.13252800000000001</v>
      </c>
      <c r="N91" s="146">
        <v>0.10008599999999999</v>
      </c>
      <c r="O91" s="146">
        <v>1.3088000000000001E-2</v>
      </c>
      <c r="P91" s="146">
        <v>6.4559999999999999E-3</v>
      </c>
      <c r="Q91" s="146">
        <v>6.6189999999999999E-3</v>
      </c>
      <c r="R91" s="146">
        <v>1.9919999999999998E-3</v>
      </c>
      <c r="S91" s="146">
        <v>6.9580000000000003E-2</v>
      </c>
      <c r="T91" s="146">
        <v>3.8300000000000001E-3</v>
      </c>
      <c r="U91" s="146" t="s">
        <v>431</v>
      </c>
      <c r="V91" s="146">
        <v>3.3191999999999999E-2</v>
      </c>
      <c r="W91" s="146">
        <v>2.3900000000000001E-4</v>
      </c>
      <c r="X91" s="146">
        <v>2.6499999999999999E-4</v>
      </c>
      <c r="Y91" s="146">
        <v>1.07E-4</v>
      </c>
      <c r="Z91" s="146">
        <v>1.07E-4</v>
      </c>
      <c r="AA91" s="146">
        <v>1.07E-4</v>
      </c>
      <c r="AB91" s="146">
        <v>5.8600000000000004E-4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1.6916E-2</v>
      </c>
      <c r="F92" s="143">
        <v>1.1612300000000001E-2</v>
      </c>
      <c r="G92" s="143">
        <v>2.3821999999999999E-2</v>
      </c>
      <c r="H92" s="143" t="s">
        <v>432</v>
      </c>
      <c r="I92" s="143">
        <v>0.13408700000000001</v>
      </c>
      <c r="J92" s="143">
        <v>0.178782</v>
      </c>
      <c r="K92" s="143">
        <v>0.22347800000000001</v>
      </c>
      <c r="L92" s="143">
        <v>3.4859999999999999E-3</v>
      </c>
      <c r="M92" s="143">
        <v>2.6234999999999998E-2</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v>2.5300000000000002E-5</v>
      </c>
      <c r="F93" s="143">
        <v>0.74667410000000001</v>
      </c>
      <c r="G93" s="143">
        <v>2.5000000000000002E-6</v>
      </c>
      <c r="H93" s="143" t="s">
        <v>432</v>
      </c>
      <c r="I93" s="143">
        <v>2.5660000000000001E-3</v>
      </c>
      <c r="J93" s="143">
        <v>7.6977780000000006E-3</v>
      </c>
      <c r="K93" s="143">
        <v>2.3326599999999996E-2</v>
      </c>
      <c r="L93" s="143" t="s">
        <v>432</v>
      </c>
      <c r="M93" s="143">
        <v>7.7800000000000005E-4</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5">
        <v>9.100000000000001E-6</v>
      </c>
      <c r="F95" s="143">
        <v>8.5056000000000003E-3</v>
      </c>
      <c r="G95" s="143">
        <v>7.7000000000000008E-6</v>
      </c>
      <c r="H95" s="143" t="s">
        <v>432</v>
      </c>
      <c r="I95" s="143">
        <v>2.4076404000000013E-2</v>
      </c>
      <c r="J95" s="143">
        <v>7.2229212000000001E-2</v>
      </c>
      <c r="K95" s="143">
        <v>0.21887640000000005</v>
      </c>
      <c r="L95" s="143" t="s">
        <v>432</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3">
        <v>1.563E-4</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v>7.2000000000000002E-5</v>
      </c>
      <c r="F98" s="143">
        <v>2.4920999999999999E-2</v>
      </c>
      <c r="G98" s="143">
        <v>9.8700000000000003E-4</v>
      </c>
      <c r="H98" s="143">
        <v>5.0130000000000001E-3</v>
      </c>
      <c r="I98" s="143">
        <v>1.8619161000000002E-2</v>
      </c>
      <c r="J98" s="143">
        <v>5.5856999999999997E-2</v>
      </c>
      <c r="K98" s="143">
        <v>0.16926510000000006</v>
      </c>
      <c r="L98" s="143" t="s">
        <v>431</v>
      </c>
      <c r="M98" s="143">
        <v>1.4598999999999999E-2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2.2202E-2</v>
      </c>
      <c r="F99" s="143">
        <v>1.5946200000000001</v>
      </c>
      <c r="G99" s="143" t="s">
        <v>432</v>
      </c>
      <c r="H99" s="72">
        <v>1.9199009999999999</v>
      </c>
      <c r="I99" s="143">
        <v>3.9650000000000005E-2</v>
      </c>
      <c r="J99" s="143">
        <v>6.0930000000000005E-2</v>
      </c>
      <c r="K99" s="143">
        <v>0.13345000000000001</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96.7</v>
      </c>
      <c r="AL99" s="49" t="s">
        <v>245</v>
      </c>
    </row>
    <row r="100" spans="1:38" s="2" customFormat="1" ht="26.25" customHeight="1" thickBot="1" x14ac:dyDescent="0.25">
      <c r="A100" s="70" t="s">
        <v>243</v>
      </c>
      <c r="B100" s="70" t="s">
        <v>246</v>
      </c>
      <c r="C100" s="71" t="s">
        <v>408</v>
      </c>
      <c r="D100" s="84"/>
      <c r="E100" s="148">
        <v>1.3631000000000001E-2</v>
      </c>
      <c r="F100" s="143">
        <v>1.22848</v>
      </c>
      <c r="G100" s="143" t="s">
        <v>432</v>
      </c>
      <c r="H100" s="72">
        <v>0.85772000000000004</v>
      </c>
      <c r="I100" s="143">
        <v>1.976E-2</v>
      </c>
      <c r="J100" s="143">
        <v>3.0279999999999998E-2</v>
      </c>
      <c r="K100" s="143">
        <v>6.5549999999999997E-2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138</v>
      </c>
      <c r="AL100" s="49" t="s">
        <v>245</v>
      </c>
    </row>
    <row r="101" spans="1:38" s="2" customFormat="1" ht="26.25" customHeight="1" thickBot="1" x14ac:dyDescent="0.25">
      <c r="A101" s="70" t="s">
        <v>243</v>
      </c>
      <c r="B101" s="70" t="s">
        <v>247</v>
      </c>
      <c r="C101" s="71" t="s">
        <v>248</v>
      </c>
      <c r="D101" s="84"/>
      <c r="E101" s="148">
        <v>7.3000000000000007E-4</v>
      </c>
      <c r="F101" s="143">
        <v>2.5440000000000001E-2</v>
      </c>
      <c r="G101" s="143" t="s">
        <v>432</v>
      </c>
      <c r="H101" s="143">
        <v>0.12765000000000001</v>
      </c>
      <c r="I101" s="143">
        <v>1.83E-3</v>
      </c>
      <c r="J101" s="143">
        <v>5.4799999999999996E-3</v>
      </c>
      <c r="K101" s="143">
        <v>1.277E-2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95.8</v>
      </c>
      <c r="AL101" s="49" t="s">
        <v>245</v>
      </c>
    </row>
    <row r="102" spans="1:38" s="2" customFormat="1" ht="26.25" customHeight="1" thickBot="1" x14ac:dyDescent="0.25">
      <c r="A102" s="70" t="s">
        <v>243</v>
      </c>
      <c r="B102" s="70" t="s">
        <v>249</v>
      </c>
      <c r="C102" s="71" t="s">
        <v>386</v>
      </c>
      <c r="D102" s="84"/>
      <c r="E102" s="148">
        <v>4.0100000000000005E-3</v>
      </c>
      <c r="F102" s="143">
        <v>0.380245</v>
      </c>
      <c r="G102" s="143" t="s">
        <v>432</v>
      </c>
      <c r="H102" s="72">
        <v>0.93753000000000009</v>
      </c>
      <c r="I102" s="143">
        <v>1.8500000000000001E-3</v>
      </c>
      <c r="J102" s="143">
        <v>4.129E-2</v>
      </c>
      <c r="K102" s="143">
        <v>0.27434000000000003</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365.1</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4.0000000000000003E-5</v>
      </c>
      <c r="F104" s="143">
        <v>2.9099999999999998E-3</v>
      </c>
      <c r="G104" s="143" t="s">
        <v>432</v>
      </c>
      <c r="H104" s="143">
        <v>6.5099999999999993E-3</v>
      </c>
      <c r="I104" s="143">
        <v>1E-4</v>
      </c>
      <c r="J104" s="183">
        <v>2.8000000000000003E-4</v>
      </c>
      <c r="K104" s="143">
        <v>6.6E-4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1.09E-3</v>
      </c>
      <c r="F105" s="143">
        <v>4.2020000000000002E-2</v>
      </c>
      <c r="G105" s="143" t="s">
        <v>432</v>
      </c>
      <c r="H105" s="143">
        <v>7.9920000000000005E-2</v>
      </c>
      <c r="I105" s="143">
        <v>7.6000000000000004E-4</v>
      </c>
      <c r="J105" s="143">
        <v>1.1900000000000001E-3</v>
      </c>
      <c r="K105" s="143">
        <v>2.5999999999999999E-3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5.4</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3.15E-3</v>
      </c>
      <c r="F107" s="143">
        <v>0.106392</v>
      </c>
      <c r="G107" s="143" t="s">
        <v>432</v>
      </c>
      <c r="H107" s="143">
        <v>0.18628900000000001</v>
      </c>
      <c r="I107" s="143">
        <v>1.934E-3</v>
      </c>
      <c r="J107" s="143">
        <v>2.5791999999999999E-2</v>
      </c>
      <c r="K107" s="143">
        <v>0.122512</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664.8</v>
      </c>
      <c r="AL107" s="49" t="s">
        <v>245</v>
      </c>
    </row>
    <row r="108" spans="1:38" s="2" customFormat="1" ht="26.25" customHeight="1" thickBot="1" x14ac:dyDescent="0.25">
      <c r="A108" s="70" t="s">
        <v>243</v>
      </c>
      <c r="B108" s="70" t="s">
        <v>259</v>
      </c>
      <c r="C108" s="71" t="s">
        <v>380</v>
      </c>
      <c r="D108" s="84"/>
      <c r="E108" s="148">
        <v>3.3700000000000002E-3</v>
      </c>
      <c r="F108" s="143">
        <v>0.11698799999999999</v>
      </c>
      <c r="G108" s="143" t="s">
        <v>432</v>
      </c>
      <c r="H108" s="143">
        <v>0.133382</v>
      </c>
      <c r="I108" s="143">
        <v>2.166E-3</v>
      </c>
      <c r="J108" s="143">
        <v>2.1663999999999999E-2</v>
      </c>
      <c r="K108" s="143">
        <v>4.3328999999999999E-2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1083.2</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8.9300000000000002E-4</v>
      </c>
      <c r="F110" s="143">
        <v>0.15373300000000001</v>
      </c>
      <c r="G110" s="143" t="s">
        <v>432</v>
      </c>
      <c r="H110" s="143">
        <v>9.3885999999999997E-2</v>
      </c>
      <c r="I110" s="143">
        <v>6.2880000000000002E-3</v>
      </c>
      <c r="J110" s="143">
        <v>4.4012999999999997E-2</v>
      </c>
      <c r="K110" s="143">
        <v>4.4012999999999997E-2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314.39999999999998</v>
      </c>
      <c r="AL110" s="49" t="s">
        <v>245</v>
      </c>
    </row>
    <row r="111" spans="1:38" s="2" customFormat="1" ht="26.25" customHeight="1" thickBot="1" x14ac:dyDescent="0.25">
      <c r="A111" s="70" t="s">
        <v>243</v>
      </c>
      <c r="B111" s="70" t="s">
        <v>262</v>
      </c>
      <c r="C111" s="71" t="s">
        <v>376</v>
      </c>
      <c r="D111" s="84"/>
      <c r="E111" s="148">
        <v>3.0000000000000001E-5</v>
      </c>
      <c r="F111" s="143">
        <v>0.20102999999999999</v>
      </c>
      <c r="G111" s="143" t="s">
        <v>432</v>
      </c>
      <c r="H111" s="143">
        <v>2.0699999999999998E-3</v>
      </c>
      <c r="I111" s="143">
        <v>4.0999999999999999E-4</v>
      </c>
      <c r="J111" s="143">
        <v>8.3000000000000001E-4</v>
      </c>
      <c r="K111" s="143">
        <v>1.8600000000000001E-3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90.6</v>
      </c>
      <c r="AL111" s="49" t="s">
        <v>245</v>
      </c>
    </row>
    <row r="112" spans="1:38" s="2" customFormat="1" ht="26.25" customHeight="1" thickBot="1" x14ac:dyDescent="0.25">
      <c r="A112" s="70" t="s">
        <v>263</v>
      </c>
      <c r="B112" s="70" t="s">
        <v>264</v>
      </c>
      <c r="C112" s="71" t="s">
        <v>265</v>
      </c>
      <c r="D112" s="72"/>
      <c r="E112" s="143">
        <v>1.0931200000000001</v>
      </c>
      <c r="F112" s="72" t="s">
        <v>432</v>
      </c>
      <c r="G112" s="143" t="s">
        <v>432</v>
      </c>
      <c r="H112" s="183">
        <v>1.3791679999999999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27328000</v>
      </c>
      <c r="AL112" s="49" t="s">
        <v>418</v>
      </c>
    </row>
    <row r="113" spans="1:38" s="2" customFormat="1" ht="26.25" customHeight="1" thickBot="1" x14ac:dyDescent="0.25">
      <c r="A113" s="70" t="s">
        <v>263</v>
      </c>
      <c r="B113" s="85" t="s">
        <v>266</v>
      </c>
      <c r="C113" s="86" t="s">
        <v>267</v>
      </c>
      <c r="D113" s="72"/>
      <c r="E113" s="143">
        <v>0.58761399999999997</v>
      </c>
      <c r="F113" s="143" t="s">
        <v>432</v>
      </c>
      <c r="G113" s="143" t="s">
        <v>432</v>
      </c>
      <c r="H113" s="143">
        <v>3.2416639999999997</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2.6720000000000003E-3</v>
      </c>
      <c r="F114" s="143" t="s">
        <v>432</v>
      </c>
      <c r="G114" s="143" t="s">
        <v>432</v>
      </c>
      <c r="H114" s="183">
        <v>9.0840000000000001E-3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43">
        <v>0.149867</v>
      </c>
      <c r="F115" s="143" t="s">
        <v>432</v>
      </c>
      <c r="G115" s="143" t="s">
        <v>432</v>
      </c>
      <c r="H115" s="143">
        <v>0.299734</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43">
        <v>7.1386000000000005E-2</v>
      </c>
      <c r="F116" s="143" t="s">
        <v>432</v>
      </c>
      <c r="G116" s="143" t="s">
        <v>432</v>
      </c>
      <c r="H116" s="72">
        <v>9.1758999999999993E-2</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2.5924000000000003E-2</v>
      </c>
      <c r="J119" s="143">
        <v>0.67400000000000004</v>
      </c>
      <c r="K119" s="143">
        <v>0.67400000000000004</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83">
        <v>0.11957</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94">
        <v>0.230681</v>
      </c>
      <c r="G125" s="146" t="s">
        <v>432</v>
      </c>
      <c r="H125" s="146">
        <v>3.8000000000000002E-5</v>
      </c>
      <c r="I125" s="146">
        <v>1.2E-5</v>
      </c>
      <c r="J125" s="146">
        <v>7.7000000000000001E-5</v>
      </c>
      <c r="K125" s="146">
        <v>1.73E-4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349.524</v>
      </c>
      <c r="AL125" s="49" t="s">
        <v>425</v>
      </c>
    </row>
    <row r="126" spans="1:38" s="2" customFormat="1" ht="26.25" customHeight="1" thickBot="1" x14ac:dyDescent="0.25">
      <c r="A126" s="70" t="s">
        <v>288</v>
      </c>
      <c r="B126" s="70" t="s">
        <v>291</v>
      </c>
      <c r="C126" s="71" t="s">
        <v>292</v>
      </c>
      <c r="D126" s="72"/>
      <c r="E126" s="146" t="s">
        <v>431</v>
      </c>
      <c r="F126" s="146">
        <v>3.5010000000000002E-3</v>
      </c>
      <c r="G126" s="146" t="s">
        <v>431</v>
      </c>
      <c r="H126" s="146">
        <v>5.5395E-2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v>1.5644999999999999E-2</v>
      </c>
      <c r="F129" s="146">
        <v>9.7300000000000002E-4</v>
      </c>
      <c r="G129" s="146">
        <v>1.6986999999999999E-2</v>
      </c>
      <c r="H129" s="146">
        <v>1.1800000000000001E-4</v>
      </c>
      <c r="I129" s="146">
        <v>4.1999999999999998E-5</v>
      </c>
      <c r="J129" s="146">
        <v>7.3999999999999996E-5</v>
      </c>
      <c r="K129" s="146">
        <v>1.06E-4</v>
      </c>
      <c r="L129" s="146">
        <v>9.9999999999999995E-7</v>
      </c>
      <c r="M129" s="146">
        <v>1.3231E-2</v>
      </c>
      <c r="N129" s="146" t="s">
        <v>432</v>
      </c>
      <c r="O129" s="146" t="s">
        <v>432</v>
      </c>
      <c r="P129" s="146" t="s">
        <v>432</v>
      </c>
      <c r="Q129" s="146" t="s">
        <v>432</v>
      </c>
      <c r="R129" s="146" t="s">
        <v>431</v>
      </c>
      <c r="S129" s="146">
        <v>2.4E-2</v>
      </c>
      <c r="T129" s="146" t="s">
        <v>432</v>
      </c>
      <c r="U129" s="146" t="s">
        <v>431</v>
      </c>
      <c r="V129" s="146" t="s">
        <v>431</v>
      </c>
      <c r="W129" s="146">
        <v>0.50791200000000003</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7.4475E-2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4.731E-3</v>
      </c>
      <c r="F133" s="146">
        <v>7.4999999999999993E-5</v>
      </c>
      <c r="G133" s="146">
        <v>6.4800000000000003E-4</v>
      </c>
      <c r="H133" s="146">
        <v>1.5430000000000001E-3</v>
      </c>
      <c r="I133" s="146">
        <v>1.9900000000000001E-4</v>
      </c>
      <c r="J133" s="146">
        <v>1.9900000000000001E-4</v>
      </c>
      <c r="K133" s="146">
        <v>2.2100000000000001E-4</v>
      </c>
      <c r="L133" s="146" t="s">
        <v>431</v>
      </c>
      <c r="M133" s="146">
        <v>8.03E-4</v>
      </c>
      <c r="N133" s="146">
        <v>1.7200000000000001E-4</v>
      </c>
      <c r="O133" s="146">
        <v>2.9E-5</v>
      </c>
      <c r="P133" s="146">
        <v>8.5450000000000005E-3</v>
      </c>
      <c r="Q133" s="146">
        <v>7.7999999999999999E-5</v>
      </c>
      <c r="R133" s="146">
        <v>7.7999999999999999E-5</v>
      </c>
      <c r="S133" s="146">
        <v>7.1000000000000005E-5</v>
      </c>
      <c r="T133" s="146">
        <v>9.8999999999999994E-5</v>
      </c>
      <c r="U133" s="146">
        <v>1.13E-4</v>
      </c>
      <c r="V133" s="146">
        <v>9.1799999999999998E-4</v>
      </c>
      <c r="W133" s="146">
        <v>1.55E-4</v>
      </c>
      <c r="X133" s="163">
        <v>7.6000000000000006E-8</v>
      </c>
      <c r="Y133" s="163">
        <v>4.1000000000000003E-8</v>
      </c>
      <c r="Z133" s="163">
        <v>3.7E-8</v>
      </c>
      <c r="AA133" s="163">
        <v>4.0000000000000001E-8</v>
      </c>
      <c r="AB133" s="163">
        <v>1.9400000000000002E-7</v>
      </c>
      <c r="AC133" s="146">
        <v>8.5999999999999998E-4</v>
      </c>
      <c r="AD133" s="146">
        <v>2.3509999999999998E-3</v>
      </c>
      <c r="AE133" s="60"/>
      <c r="AF133" s="143" t="s">
        <v>432</v>
      </c>
      <c r="AG133" s="143" t="s">
        <v>432</v>
      </c>
      <c r="AH133" s="143" t="s">
        <v>432</v>
      </c>
      <c r="AI133" s="143" t="s">
        <v>432</v>
      </c>
      <c r="AJ133" s="143" t="s">
        <v>432</v>
      </c>
      <c r="AK133" s="72">
        <v>5735</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5.587E-3</v>
      </c>
      <c r="F135" s="146">
        <v>6.2000000000000003E-5</v>
      </c>
      <c r="G135" s="146">
        <v>5.2760000000000003E-3</v>
      </c>
      <c r="H135" s="146" t="s">
        <v>431</v>
      </c>
      <c r="I135" s="146">
        <v>2.8555000000000001E-2</v>
      </c>
      <c r="J135" s="146">
        <v>4.2521999999999997E-2</v>
      </c>
      <c r="K135" s="146">
        <v>5.6800000000000003E-2</v>
      </c>
      <c r="L135" s="146">
        <v>9.990000000000001E-4</v>
      </c>
      <c r="M135" s="146">
        <v>2.173E-3</v>
      </c>
      <c r="N135" s="146">
        <v>0.322797</v>
      </c>
      <c r="O135" s="146">
        <v>1.0553E-2</v>
      </c>
      <c r="P135" s="146">
        <v>8.6910000000000008E-3</v>
      </c>
      <c r="Q135" s="146">
        <v>6.6420000000000003E-3</v>
      </c>
      <c r="R135" s="146">
        <v>5.7399999999999997E-4</v>
      </c>
      <c r="S135" s="146">
        <v>2.8899999999999998E-4</v>
      </c>
      <c r="T135" s="146">
        <v>3.7199999999999999E-4</v>
      </c>
      <c r="U135" s="146" t="s">
        <v>431</v>
      </c>
      <c r="V135" s="146">
        <v>2.7929999999999999E-3</v>
      </c>
      <c r="W135" s="146">
        <v>0.124153</v>
      </c>
      <c r="X135" s="146">
        <v>1.2999999999999999E-5</v>
      </c>
      <c r="Y135" s="146">
        <v>1.0000000000000001E-5</v>
      </c>
      <c r="Z135" s="146">
        <v>1.0000000000000001E-5</v>
      </c>
      <c r="AA135" s="146" t="s">
        <v>431</v>
      </c>
      <c r="AB135" s="146">
        <v>3.3000000000000003E-5</v>
      </c>
      <c r="AC135" s="146">
        <v>6.208E-3</v>
      </c>
      <c r="AD135" s="146">
        <v>1.6449999999999999E-2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v>1.2799999999999999E-4</v>
      </c>
      <c r="F136" s="146">
        <v>2.2172999999999998E-2</v>
      </c>
      <c r="G136" s="146">
        <v>6.7999999999999999E-5</v>
      </c>
      <c r="H136" s="146">
        <v>9.6000000000000002E-5</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v>4.44E-4</v>
      </c>
      <c r="F137" s="146">
        <v>4.6629999999999996E-3</v>
      </c>
      <c r="G137" s="146">
        <v>1.2400000000000001E-4</v>
      </c>
      <c r="H137" s="146">
        <v>1.0740000000000001E-3</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46" t="s">
        <v>432</v>
      </c>
      <c r="J138" s="146" t="s">
        <v>432</v>
      </c>
      <c r="K138" s="146" t="s">
        <v>432</v>
      </c>
      <c r="L138" s="146" t="s">
        <v>432</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46">
        <v>3.692E-3</v>
      </c>
      <c r="G139" s="146" t="s">
        <v>431</v>
      </c>
      <c r="H139" s="146" t="s">
        <v>431</v>
      </c>
      <c r="I139" s="146">
        <v>0.12868599999999999</v>
      </c>
      <c r="J139" s="146">
        <v>0.12868599999999999</v>
      </c>
      <c r="K139" s="146">
        <v>0.12868599999999999</v>
      </c>
      <c r="L139" s="146" t="s">
        <v>431</v>
      </c>
      <c r="M139" s="146" t="s">
        <v>431</v>
      </c>
      <c r="N139" s="146">
        <v>3.7599999999999998E-4</v>
      </c>
      <c r="O139" s="146">
        <v>7.5600000000000005E-4</v>
      </c>
      <c r="P139" s="146">
        <v>7.5600000000000005E-4</v>
      </c>
      <c r="Q139" s="146">
        <v>1.1969999999999999E-3</v>
      </c>
      <c r="R139" s="146">
        <v>1.142E-3</v>
      </c>
      <c r="S139" s="146">
        <v>2.6559999999999999E-3</v>
      </c>
      <c r="T139" s="146" t="s">
        <v>431</v>
      </c>
      <c r="U139" s="146" t="s">
        <v>431</v>
      </c>
      <c r="V139" s="146" t="s">
        <v>431</v>
      </c>
      <c r="W139" s="146">
        <v>1.30061</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36.839031399999982</v>
      </c>
      <c r="F141" s="20">
        <f t="shared" ref="F141:AD141" si="0">SUM(F14:F140)</f>
        <v>23.720187499999994</v>
      </c>
      <c r="G141" s="20">
        <f t="shared" si="0"/>
        <v>54.894910399999937</v>
      </c>
      <c r="H141" s="20">
        <f t="shared" si="0"/>
        <v>10.1352783</v>
      </c>
      <c r="I141" s="20">
        <f t="shared" si="0"/>
        <v>9.6154319649999991</v>
      </c>
      <c r="J141" s="20">
        <f t="shared" si="0"/>
        <v>15.492419390000006</v>
      </c>
      <c r="K141" s="20">
        <f t="shared" si="0"/>
        <v>22.601254899999994</v>
      </c>
      <c r="L141" s="20">
        <f t="shared" si="0"/>
        <v>2.5726390500000011</v>
      </c>
      <c r="M141" s="20">
        <f t="shared" si="0"/>
        <v>155.82963329999998</v>
      </c>
      <c r="N141" s="20">
        <f t="shared" si="0"/>
        <v>30.636351400000006</v>
      </c>
      <c r="O141" s="20">
        <f t="shared" si="0"/>
        <v>0.78039439999999993</v>
      </c>
      <c r="P141" s="20">
        <f t="shared" si="0"/>
        <v>0.5256088000000001</v>
      </c>
      <c r="Q141" s="20">
        <f t="shared" si="0"/>
        <v>7.6582552000000002</v>
      </c>
      <c r="R141" s="20">
        <f>SUM(R14:R140)</f>
        <v>7.5583877999999984</v>
      </c>
      <c r="S141" s="20">
        <f t="shared" si="0"/>
        <v>4.9087577000000007</v>
      </c>
      <c r="T141" s="20">
        <f t="shared" si="0"/>
        <v>4.8705217999999997</v>
      </c>
      <c r="U141" s="20">
        <f t="shared" si="0"/>
        <v>1.9261399999999998E-2</v>
      </c>
      <c r="V141" s="20">
        <f t="shared" si="0"/>
        <v>45.927659800000001</v>
      </c>
      <c r="W141" s="20">
        <f t="shared" si="0"/>
        <v>6.1022959999999999</v>
      </c>
      <c r="X141" s="20">
        <f t="shared" si="0"/>
        <v>2.1353195760000001</v>
      </c>
      <c r="Y141" s="20">
        <f t="shared" si="0"/>
        <v>2.2492448409999994</v>
      </c>
      <c r="Z141" s="20">
        <f t="shared" si="0"/>
        <v>1.3138428370000002</v>
      </c>
      <c r="AA141" s="20">
        <f t="shared" si="0"/>
        <v>1.8214358399999999</v>
      </c>
      <c r="AB141" s="20">
        <f t="shared" si="0"/>
        <v>7.5198430940000005</v>
      </c>
      <c r="AC141" s="20">
        <f t="shared" si="0"/>
        <v>0.30784</v>
      </c>
      <c r="AD141" s="20">
        <f t="shared" si="0"/>
        <v>3.0568409999999995</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36.839031399999982</v>
      </c>
      <c r="F152" s="14">
        <f t="shared" ref="F152:AD152" si="1">F141 + F151 + IF(AND(OR($B$4="AT",$B$4="BE",$B$4="CH",$B$4="GB",$B$4="IE",$B$4="LT",$B$4="LU",$B$4="NL"),SUM(F143:F149)&gt;0),SUM(F143:F149)-SUM(F27:F33),0)</f>
        <v>23.720187499999994</v>
      </c>
      <c r="G152" s="14">
        <f t="shared" si="1"/>
        <v>54.894910399999937</v>
      </c>
      <c r="H152" s="14">
        <f t="shared" si="1"/>
        <v>10.1352783</v>
      </c>
      <c r="I152" s="14">
        <f t="shared" si="1"/>
        <v>9.6154319649999991</v>
      </c>
      <c r="J152" s="14">
        <f t="shared" si="1"/>
        <v>15.492419390000006</v>
      </c>
      <c r="K152" s="14">
        <f t="shared" si="1"/>
        <v>22.601254899999994</v>
      </c>
      <c r="L152" s="14">
        <f t="shared" si="1"/>
        <v>2.5726390500000011</v>
      </c>
      <c r="M152" s="14">
        <f t="shared" si="1"/>
        <v>155.82963329999998</v>
      </c>
      <c r="N152" s="14">
        <f t="shared" si="1"/>
        <v>30.636351400000006</v>
      </c>
      <c r="O152" s="14">
        <f t="shared" si="1"/>
        <v>0.78039439999999993</v>
      </c>
      <c r="P152" s="14">
        <f t="shared" si="1"/>
        <v>0.5256088000000001</v>
      </c>
      <c r="Q152" s="14">
        <f t="shared" si="1"/>
        <v>7.6582552000000002</v>
      </c>
      <c r="R152" s="14">
        <f t="shared" si="1"/>
        <v>7.5583877999999984</v>
      </c>
      <c r="S152" s="14">
        <f t="shared" si="1"/>
        <v>4.9087577000000007</v>
      </c>
      <c r="T152" s="14">
        <f t="shared" si="1"/>
        <v>4.8705217999999997</v>
      </c>
      <c r="U152" s="14">
        <f t="shared" si="1"/>
        <v>1.9261399999999998E-2</v>
      </c>
      <c r="V152" s="14">
        <f t="shared" si="1"/>
        <v>45.927659800000001</v>
      </c>
      <c r="W152" s="14">
        <f t="shared" si="1"/>
        <v>6.1022959999999999</v>
      </c>
      <c r="X152" s="14">
        <f t="shared" si="1"/>
        <v>2.1353195760000001</v>
      </c>
      <c r="Y152" s="14">
        <f t="shared" si="1"/>
        <v>2.2492448409999994</v>
      </c>
      <c r="Z152" s="14">
        <f t="shared" si="1"/>
        <v>1.3138428370000002</v>
      </c>
      <c r="AA152" s="14">
        <f t="shared" si="1"/>
        <v>1.8214358399999999</v>
      </c>
      <c r="AB152" s="14">
        <f t="shared" si="1"/>
        <v>7.5198430940000005</v>
      </c>
      <c r="AC152" s="14">
        <f t="shared" si="1"/>
        <v>0.30784</v>
      </c>
      <c r="AD152" s="14">
        <f t="shared" si="1"/>
        <v>3.0568409999999995</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36.839031399999982</v>
      </c>
      <c r="F154" s="14">
        <f>F141 + F153 - IF(OR($B$6=2005,$B$6&gt;=2020),SUM(F99:F122),0) + IF(AND(OR($B$4="AT",$B$4="BE",$B$4="CH",$B$4="GB",$B$4="IE",$B$4="LT",$B$4="LU",$B$4="NL"),SUM(F143:F149)&gt;0),SUM(F143:F149)-SUM(F27:F33),0)</f>
        <v>23.720187499999994</v>
      </c>
      <c r="G154" s="14">
        <f>G141 + G153 + IF(AND(OR($B$4="AT",$B$4="BE",$B$4="CH",$B$4="GB",$B$4="IE",$B$4="LT",$B$4="LU",$B$4="NL"),SUM(G143:G149)&gt;0),SUM(G143:G149)-SUM(G27:G33),0)</f>
        <v>54.894910399999937</v>
      </c>
      <c r="H154" s="14">
        <f t="shared" ref="H154:AD154" si="2">H141 + H153 + IF(AND(OR($B$4="AT",$B$4="BE",$B$4="CH",$B$4="GB",$B$4="IE",$B$4="LT",$B$4="LU",$B$4="NL"),SUM(H143:H149)&gt;0),SUM(H143:H149)-SUM(H27:H33),0)</f>
        <v>10.1352783</v>
      </c>
      <c r="I154" s="14">
        <f t="shared" si="2"/>
        <v>9.6154319649999991</v>
      </c>
      <c r="J154" s="14">
        <f t="shared" si="2"/>
        <v>15.492419390000006</v>
      </c>
      <c r="K154" s="14">
        <f t="shared" si="2"/>
        <v>22.601254899999994</v>
      </c>
      <c r="L154" s="14">
        <f t="shared" si="2"/>
        <v>2.5726390500000011</v>
      </c>
      <c r="M154" s="14">
        <f t="shared" si="2"/>
        <v>155.82963329999998</v>
      </c>
      <c r="N154" s="14">
        <f t="shared" si="2"/>
        <v>30.636351400000006</v>
      </c>
      <c r="O154" s="14">
        <f t="shared" si="2"/>
        <v>0.78039439999999993</v>
      </c>
      <c r="P154" s="14">
        <f t="shared" si="2"/>
        <v>0.5256088000000001</v>
      </c>
      <c r="Q154" s="14">
        <f t="shared" si="2"/>
        <v>7.6582552000000002</v>
      </c>
      <c r="R154" s="14">
        <f t="shared" si="2"/>
        <v>7.5583877999999984</v>
      </c>
      <c r="S154" s="14">
        <f t="shared" si="2"/>
        <v>4.9087577000000007</v>
      </c>
      <c r="T154" s="14">
        <f t="shared" si="2"/>
        <v>4.8705217999999997</v>
      </c>
      <c r="U154" s="14">
        <f t="shared" si="2"/>
        <v>1.9261399999999998E-2</v>
      </c>
      <c r="V154" s="14">
        <f t="shared" si="2"/>
        <v>45.927659800000001</v>
      </c>
      <c r="W154" s="14">
        <f t="shared" si="2"/>
        <v>6.1022959999999999</v>
      </c>
      <c r="X154" s="14">
        <f t="shared" si="2"/>
        <v>2.1353195760000001</v>
      </c>
      <c r="Y154" s="14">
        <f t="shared" si="2"/>
        <v>2.2492448409999994</v>
      </c>
      <c r="Z154" s="14">
        <f t="shared" si="2"/>
        <v>1.3138428370000002</v>
      </c>
      <c r="AA154" s="14">
        <f t="shared" si="2"/>
        <v>1.8214358399999999</v>
      </c>
      <c r="AB154" s="14">
        <f t="shared" si="2"/>
        <v>7.5198430940000005</v>
      </c>
      <c r="AC154" s="14">
        <f t="shared" si="2"/>
        <v>0.30784</v>
      </c>
      <c r="AD154" s="14">
        <f t="shared" si="2"/>
        <v>3.0568409999999995</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0.36577599999999999</v>
      </c>
      <c r="F157" s="158">
        <v>1.4288E-2</v>
      </c>
      <c r="G157" s="158">
        <v>2.8576000000000001E-2</v>
      </c>
      <c r="H157" s="158" t="s">
        <v>431</v>
      </c>
      <c r="I157" s="158">
        <v>5.7149999999999996E-3</v>
      </c>
      <c r="J157" s="158">
        <v>5.7149999999999996E-3</v>
      </c>
      <c r="K157" s="158">
        <v>5.7149999999999996E-3</v>
      </c>
      <c r="L157" s="158">
        <v>2.7430000000000002E-3</v>
      </c>
      <c r="M157" s="158">
        <v>3.1433999999999997E-2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1228.779352</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7.7120000000000001E-3</v>
      </c>
      <c r="F158" s="158">
        <v>7.4999999999999993E-5</v>
      </c>
      <c r="G158" s="158">
        <v>7.4899999999999999E-4</v>
      </c>
      <c r="H158" s="158" t="s">
        <v>431</v>
      </c>
      <c r="I158" s="158">
        <v>1.4999999999999999E-4</v>
      </c>
      <c r="J158" s="158">
        <v>1.4999999999999999E-4</v>
      </c>
      <c r="K158" s="158">
        <v>1.4999999999999999E-4</v>
      </c>
      <c r="L158" s="158">
        <v>7.2000000000000002E-5</v>
      </c>
      <c r="M158" s="158">
        <v>1.498E-3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32.197153</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17.31907</v>
      </c>
      <c r="F159" s="158">
        <v>0.63260499999999997</v>
      </c>
      <c r="G159" s="158">
        <v>6.48</v>
      </c>
      <c r="H159" s="158" t="s">
        <v>431</v>
      </c>
      <c r="I159" s="158">
        <v>1.220353</v>
      </c>
      <c r="J159" s="158">
        <v>1.32856</v>
      </c>
      <c r="K159" s="158">
        <v>1.32856</v>
      </c>
      <c r="L159" s="158">
        <v>0.15093300000000001</v>
      </c>
      <c r="M159" s="158">
        <v>1.7020000000000002</v>
      </c>
      <c r="N159" s="158">
        <v>4.0650000000000006E-2</v>
      </c>
      <c r="O159" s="158">
        <v>4.4500000000000008E-3</v>
      </c>
      <c r="P159" s="158">
        <v>4.7500000000000016E-3</v>
      </c>
      <c r="Q159" s="158">
        <v>0.14680000000000001</v>
      </c>
      <c r="R159" s="158">
        <v>0.15555000000000002</v>
      </c>
      <c r="S159" s="158">
        <v>0.28194999999999998</v>
      </c>
      <c r="T159" s="158">
        <v>6.8950000000000005</v>
      </c>
      <c r="U159" s="158">
        <v>4.6649999999999997E-2</v>
      </c>
      <c r="V159" s="158">
        <v>0.27600000000000008</v>
      </c>
      <c r="W159" s="158">
        <v>0.10300000000000001</v>
      </c>
      <c r="X159" s="158" t="s">
        <v>431</v>
      </c>
      <c r="Y159" s="158" t="s">
        <v>431</v>
      </c>
      <c r="Z159" s="158" t="s">
        <v>431</v>
      </c>
      <c r="AA159" s="158" t="s">
        <v>431</v>
      </c>
      <c r="AB159" s="158" t="s">
        <v>431</v>
      </c>
      <c r="AC159" s="158">
        <v>3.1300000000000008E-2</v>
      </c>
      <c r="AD159" s="158">
        <v>0.12311999999999999</v>
      </c>
      <c r="AE159" s="63"/>
      <c r="AF159" s="158">
        <v>9283</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5.9300000000000004E-3</v>
      </c>
      <c r="F163" s="159">
        <v>1.779E-2</v>
      </c>
      <c r="G163" s="159">
        <v>1.186E-3</v>
      </c>
      <c r="H163" s="159">
        <v>1.186E-3</v>
      </c>
      <c r="I163" s="159">
        <v>8.9665999999999996E-2</v>
      </c>
      <c r="J163" s="159">
        <v>0.10959199999999999</v>
      </c>
      <c r="K163" s="159">
        <v>0.16936899999999999</v>
      </c>
      <c r="L163" s="159">
        <v>8.0700000000000008E-3</v>
      </c>
      <c r="M163" s="159">
        <v>0.1779</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59.3</v>
      </c>
      <c r="AL163" s="59" t="s">
        <v>344</v>
      </c>
    </row>
    <row r="164" spans="1:38" s="2" customFormat="1" ht="26.25" customHeight="1" thickBot="1" x14ac:dyDescent="0.25">
      <c r="A164" s="59" t="s">
        <v>339</v>
      </c>
      <c r="B164" s="59" t="s">
        <v>345</v>
      </c>
      <c r="C164" s="112" t="s">
        <v>346</v>
      </c>
      <c r="D164" s="113"/>
      <c r="E164" s="159" t="s">
        <v>430</v>
      </c>
      <c r="F164" s="159">
        <v>37.567169999999997</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E44" activePane="bottomRight" state="frozen"/>
      <selection pane="topRight" activeCell="E1" sqref="E1"/>
      <selection pane="bottomLeft" activeCell="A14" sqref="A14"/>
      <selection pane="bottomRight" activeCell="AH59" sqref="AH59"/>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2008</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2008</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11.9420071</v>
      </c>
      <c r="F14" s="143">
        <v>0.44908029999999982</v>
      </c>
      <c r="G14" s="143">
        <v>61.686408200000002</v>
      </c>
      <c r="H14" s="143">
        <v>0.120949</v>
      </c>
      <c r="I14" s="143">
        <v>3.198172</v>
      </c>
      <c r="J14" s="143">
        <v>6.1351719999999998</v>
      </c>
      <c r="K14" s="143">
        <v>7.9357519999999999</v>
      </c>
      <c r="L14" s="143">
        <v>0.38906800000000002</v>
      </c>
      <c r="M14" s="143">
        <v>4.6018479999999968</v>
      </c>
      <c r="N14" s="143">
        <v>31.003055</v>
      </c>
      <c r="O14" s="143">
        <v>0.52261500000000005</v>
      </c>
      <c r="P14" s="143">
        <v>0.52072600000000002</v>
      </c>
      <c r="Q14" s="143">
        <v>9.2713760000000001</v>
      </c>
      <c r="R14" s="143">
        <v>8.253349</v>
      </c>
      <c r="S14" s="143">
        <v>2.0796579999999998</v>
      </c>
      <c r="T14" s="143">
        <v>5.2951899999999998</v>
      </c>
      <c r="U14" s="143">
        <v>1.56E-4</v>
      </c>
      <c r="V14" s="143">
        <v>42.538643999999998</v>
      </c>
      <c r="W14" s="143">
        <v>2.2521</v>
      </c>
      <c r="X14" s="143">
        <v>0.30648900000000001</v>
      </c>
      <c r="Y14" s="143">
        <v>0.40688299999999999</v>
      </c>
      <c r="Z14" s="143">
        <v>0.15651300000000001</v>
      </c>
      <c r="AA14" s="143">
        <v>0.15202199999999999</v>
      </c>
      <c r="AB14" s="72">
        <v>1.0219069999999999</v>
      </c>
      <c r="AC14" s="143">
        <v>2.1000000000000001E-2</v>
      </c>
      <c r="AD14" s="143">
        <v>1.380063</v>
      </c>
      <c r="AE14" s="60"/>
      <c r="AF14" s="143">
        <v>2170.8000000000002</v>
      </c>
      <c r="AG14" s="143">
        <v>104760.9</v>
      </c>
      <c r="AH14" s="143">
        <v>13270.6</v>
      </c>
      <c r="AI14" s="143">
        <v>3426.7</v>
      </c>
      <c r="AJ14" s="143">
        <v>4890.6000000000004</v>
      </c>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0.35557650000000002</v>
      </c>
      <c r="F16" s="143">
        <v>0.61171600000000004</v>
      </c>
      <c r="G16" s="143">
        <v>0.59967800000000004</v>
      </c>
      <c r="H16" s="143">
        <v>2.9989999999999999E-3</v>
      </c>
      <c r="I16" s="143">
        <v>0.19962299999999999</v>
      </c>
      <c r="J16" s="143">
        <v>0.38011699999999998</v>
      </c>
      <c r="K16" s="143">
        <v>0.54253099999999999</v>
      </c>
      <c r="L16" s="143">
        <v>3.1619999999999999E-3</v>
      </c>
      <c r="M16" s="143">
        <v>16.215683199999997</v>
      </c>
      <c r="N16" s="143">
        <v>1.18339E-2</v>
      </c>
      <c r="O16" s="143">
        <v>2.6600000000000001E-4</v>
      </c>
      <c r="P16" s="143">
        <v>2.2049999999999999E-4</v>
      </c>
      <c r="Q16" s="143">
        <v>3.7626000000000001E-3</v>
      </c>
      <c r="R16" s="143">
        <v>1.7604999999999999E-3</v>
      </c>
      <c r="S16" s="143">
        <v>1.9131E-3</v>
      </c>
      <c r="T16" s="143">
        <v>4.0079E-3</v>
      </c>
      <c r="U16" s="143">
        <v>4.6E-6</v>
      </c>
      <c r="V16" s="143">
        <v>3.7856300000000002E-2</v>
      </c>
      <c r="W16" s="143">
        <v>1.1792832741000001E-2</v>
      </c>
      <c r="X16" s="143">
        <v>1.32859E-2</v>
      </c>
      <c r="Y16" s="143">
        <v>1.7603199999999999E-2</v>
      </c>
      <c r="Z16" s="143">
        <v>6.8688999999999998E-3</v>
      </c>
      <c r="AA16" s="143">
        <v>6.6346E-3</v>
      </c>
      <c r="AB16" s="72">
        <v>4.4392599999999997E-2</v>
      </c>
      <c r="AC16" s="143">
        <v>4.0000000000000002E-4</v>
      </c>
      <c r="AD16" s="143">
        <v>3.3541978675999999E-2</v>
      </c>
      <c r="AE16" s="60"/>
      <c r="AF16" s="143">
        <v>117.1</v>
      </c>
      <c r="AG16" s="72">
        <v>152.72300000000001</v>
      </c>
      <c r="AH16" s="143">
        <v>418.7</v>
      </c>
      <c r="AI16" s="143">
        <v>58.9</v>
      </c>
      <c r="AJ16" s="143">
        <v>559.20000000000005</v>
      </c>
      <c r="AK16" s="143"/>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c r="AL21" s="49" t="s">
        <v>49</v>
      </c>
    </row>
    <row r="22" spans="1:38" s="2" customFormat="1" ht="26.25" customHeight="1" thickBot="1" x14ac:dyDescent="0.25">
      <c r="A22" s="70" t="s">
        <v>53</v>
      </c>
      <c r="B22" s="74" t="s">
        <v>68</v>
      </c>
      <c r="C22" s="71" t="s">
        <v>69</v>
      </c>
      <c r="D22" s="72"/>
      <c r="E22" s="143">
        <v>1.284397</v>
      </c>
      <c r="F22" s="143">
        <v>6.4387E-2</v>
      </c>
      <c r="G22" s="143">
        <v>1.086346</v>
      </c>
      <c r="H22" s="143" t="s">
        <v>433</v>
      </c>
      <c r="I22" s="183">
        <v>0.135185</v>
      </c>
      <c r="J22" s="183">
        <v>0.219162</v>
      </c>
      <c r="K22" s="183">
        <v>0.35455100000000001</v>
      </c>
      <c r="L22" s="183">
        <v>3.1300500000000002E-2</v>
      </c>
      <c r="M22" s="143">
        <v>1.7549220000000001</v>
      </c>
      <c r="N22" s="143">
        <v>9.5433299999999999E-2</v>
      </c>
      <c r="O22" s="143">
        <v>9.6291999999999992E-3</v>
      </c>
      <c r="P22" s="143">
        <v>4.3464999999999997E-3</v>
      </c>
      <c r="Q22" s="143">
        <v>1.3183E-2</v>
      </c>
      <c r="R22" s="143">
        <v>2.77629E-2</v>
      </c>
      <c r="S22" s="143">
        <v>5.2431899999999997E-2</v>
      </c>
      <c r="T22" s="143">
        <v>2.23819E-2</v>
      </c>
      <c r="U22" s="143" t="s">
        <v>433</v>
      </c>
      <c r="V22" s="143">
        <v>3.8394400000000002E-2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c r="AL22" s="49" t="s">
        <v>49</v>
      </c>
    </row>
    <row r="23" spans="1:38" s="2" customFormat="1" ht="26.25" customHeight="1" thickBot="1" x14ac:dyDescent="0.25">
      <c r="A23" s="70" t="s">
        <v>70</v>
      </c>
      <c r="B23" s="74" t="s">
        <v>393</v>
      </c>
      <c r="C23" s="71" t="s">
        <v>389</v>
      </c>
      <c r="D23" s="117"/>
      <c r="E23" s="72">
        <v>0.94821299999999997</v>
      </c>
      <c r="F23" s="72">
        <v>0.103169</v>
      </c>
      <c r="G23" s="72">
        <v>2.3310000000000002E-3</v>
      </c>
      <c r="H23" s="72">
        <v>2.33E-4</v>
      </c>
      <c r="I23" s="143">
        <v>6.1060000000000003E-2</v>
      </c>
      <c r="J23" s="143">
        <v>6.1060000000000003E-2</v>
      </c>
      <c r="K23" s="143">
        <v>6.1060000000000003E-2</v>
      </c>
      <c r="L23" s="143">
        <v>3.7876E-2</v>
      </c>
      <c r="M23" s="72">
        <v>0.52594300000000005</v>
      </c>
      <c r="N23" s="72">
        <v>1.3929999999999999E-3</v>
      </c>
      <c r="O23" s="143">
        <v>2.9300000000000002E-4</v>
      </c>
      <c r="P23" s="143" t="s">
        <v>431</v>
      </c>
      <c r="Q23" s="143" t="s">
        <v>431</v>
      </c>
      <c r="R23" s="143">
        <v>1.464E-3</v>
      </c>
      <c r="S23" s="143">
        <v>4.9771000000000003E-2</v>
      </c>
      <c r="T23" s="143">
        <v>2.049E-3</v>
      </c>
      <c r="U23" s="143">
        <v>2.9300000000000002E-4</v>
      </c>
      <c r="V23" s="143">
        <v>2.9277000000000001E-2</v>
      </c>
      <c r="W23" s="143" t="s">
        <v>431</v>
      </c>
      <c r="X23" s="143">
        <v>8.8099999999999995E-4</v>
      </c>
      <c r="Y23" s="143">
        <v>1.4610000000000001E-3</v>
      </c>
      <c r="Z23" s="143" t="s">
        <v>431</v>
      </c>
      <c r="AA23" s="143" t="s">
        <v>431</v>
      </c>
      <c r="AB23" s="143">
        <v>2.3419999999999999E-3</v>
      </c>
      <c r="AC23" s="143" t="s">
        <v>432</v>
      </c>
      <c r="AD23" s="143" t="s">
        <v>432</v>
      </c>
      <c r="AE23" s="60"/>
      <c r="AF23" s="143">
        <v>1165</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1.0458251000000001</v>
      </c>
      <c r="F24" s="183">
        <v>0.87864100000000001</v>
      </c>
      <c r="G24" s="183">
        <v>4.9437930000000003</v>
      </c>
      <c r="H24" s="143">
        <v>0.174425</v>
      </c>
      <c r="I24" s="183">
        <v>3.0757110000000001</v>
      </c>
      <c r="J24" s="183">
        <v>3.5542549999999999</v>
      </c>
      <c r="K24" s="183">
        <v>4.5843499999999997</v>
      </c>
      <c r="L24" s="143">
        <v>0.84033500000000005</v>
      </c>
      <c r="M24" s="143">
        <v>7.6635790000000004</v>
      </c>
      <c r="N24" s="183">
        <v>1.351613</v>
      </c>
      <c r="O24" s="143">
        <v>4.7393999999999999E-2</v>
      </c>
      <c r="P24" s="143">
        <v>2.9811000000000001E-2</v>
      </c>
      <c r="Q24" s="183">
        <v>9.0472999999999998E-2</v>
      </c>
      <c r="R24" s="183">
        <v>0.37751600000000002</v>
      </c>
      <c r="S24" s="183">
        <v>7.4276999999999996E-2</v>
      </c>
      <c r="T24" s="143">
        <v>0.36703799999999998</v>
      </c>
      <c r="U24" s="183">
        <v>8.3000000000000001E-4</v>
      </c>
      <c r="V24" s="183">
        <v>1.609324</v>
      </c>
      <c r="W24" s="143">
        <v>0.60019999999999996</v>
      </c>
      <c r="X24" s="143">
        <v>0.31331120000000001</v>
      </c>
      <c r="Y24" s="143">
        <v>0.42206329999999997</v>
      </c>
      <c r="Z24" s="143">
        <v>0.1628773</v>
      </c>
      <c r="AA24" s="143">
        <v>0.15259329999999999</v>
      </c>
      <c r="AB24" s="143">
        <v>1.0508451000000001</v>
      </c>
      <c r="AC24" s="143">
        <v>0.106685</v>
      </c>
      <c r="AD24" s="143">
        <v>1.0403</v>
      </c>
      <c r="AE24" s="60"/>
      <c r="AF24" s="143">
        <v>1774.2</v>
      </c>
      <c r="AG24" s="143">
        <v>6149.3</v>
      </c>
      <c r="AH24" s="143">
        <v>7481.8</v>
      </c>
      <c r="AI24" s="143">
        <v>4714.2</v>
      </c>
      <c r="AJ24" s="143">
        <v>879.6</v>
      </c>
      <c r="AK24" s="143"/>
      <c r="AL24" s="49" t="s">
        <v>49</v>
      </c>
    </row>
    <row r="25" spans="1:38" s="2" customFormat="1" ht="26.25" customHeight="1" thickBot="1" x14ac:dyDescent="0.25">
      <c r="A25" s="70" t="s">
        <v>73</v>
      </c>
      <c r="B25" s="74" t="s">
        <v>74</v>
      </c>
      <c r="C25" s="76" t="s">
        <v>75</v>
      </c>
      <c r="D25" s="72"/>
      <c r="E25" s="143">
        <v>0.110582</v>
      </c>
      <c r="F25" s="143">
        <v>1.2859000000000001E-2</v>
      </c>
      <c r="G25" s="143">
        <v>1.0179000000000001E-2</v>
      </c>
      <c r="H25" s="143" t="s">
        <v>431</v>
      </c>
      <c r="I25" s="143">
        <v>9.2800000000000001E-4</v>
      </c>
      <c r="J25" s="143">
        <v>9.2800000000000001E-4</v>
      </c>
      <c r="K25" s="143">
        <v>9.2800000000000001E-4</v>
      </c>
      <c r="L25" s="143">
        <v>4.46E-4</v>
      </c>
      <c r="M25" s="143">
        <v>0.13608999999999999</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454.07096999999999</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1.6739999999999999E-3</v>
      </c>
      <c r="F26" s="143">
        <v>2.8270000000000001E-3</v>
      </c>
      <c r="G26" s="143">
        <v>2.8200000000000002E-4</v>
      </c>
      <c r="H26" s="143" t="s">
        <v>431</v>
      </c>
      <c r="I26" s="143">
        <v>1.2999999999999999E-5</v>
      </c>
      <c r="J26" s="143">
        <v>1.2999999999999999E-5</v>
      </c>
      <c r="K26" s="143">
        <v>1.2999999999999999E-5</v>
      </c>
      <c r="L26" s="143">
        <v>6.0000000000000002E-6</v>
      </c>
      <c r="M26" s="143">
        <v>4.2497E-2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13.953241999999999</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4.1982780000000002</v>
      </c>
      <c r="F27" s="183">
        <v>2.838562</v>
      </c>
      <c r="G27" s="143">
        <v>1.49E-2</v>
      </c>
      <c r="H27" s="183">
        <v>0.23213900000000001</v>
      </c>
      <c r="I27" s="143">
        <v>0.156745</v>
      </c>
      <c r="J27" s="143">
        <v>0.156745</v>
      </c>
      <c r="K27" s="143">
        <v>0.156745</v>
      </c>
      <c r="L27" s="143">
        <v>0.107111</v>
      </c>
      <c r="M27" s="183">
        <v>25.361537999999999</v>
      </c>
      <c r="N27" s="183">
        <v>1.185071</v>
      </c>
      <c r="O27" s="143">
        <v>4.4339999999999996E-3</v>
      </c>
      <c r="P27" s="143">
        <v>3.2499999999999999E-3</v>
      </c>
      <c r="Q27" s="143">
        <v>1.02E-4</v>
      </c>
      <c r="R27" s="143">
        <v>2.1339E-2</v>
      </c>
      <c r="S27" s="183">
        <v>0.74735200000000002</v>
      </c>
      <c r="T27" s="143">
        <v>3.1255999999999999E-2</v>
      </c>
      <c r="U27" s="143">
        <v>4.4209999999999996E-3</v>
      </c>
      <c r="V27" s="183">
        <v>0.44333699999999998</v>
      </c>
      <c r="W27" s="143">
        <v>0.22314600000000001</v>
      </c>
      <c r="X27" s="143">
        <v>5.1729999999999996E-3</v>
      </c>
      <c r="Y27" s="143">
        <v>6.1089999999999998E-3</v>
      </c>
      <c r="Z27" s="143">
        <v>4.3579999999999999E-3</v>
      </c>
      <c r="AA27" s="143">
        <v>5.6889999999999996E-3</v>
      </c>
      <c r="AB27" s="72">
        <v>2.1329000000000001E-2</v>
      </c>
      <c r="AC27" s="143">
        <v>2.1000000000000001E-4</v>
      </c>
      <c r="AD27" s="143">
        <v>4.3000000000000002E-5</v>
      </c>
      <c r="AE27" s="60"/>
      <c r="AF27" s="183">
        <v>18059.786058000002</v>
      </c>
      <c r="AG27" s="143" t="s">
        <v>432</v>
      </c>
      <c r="AH27" s="143" t="s">
        <v>431</v>
      </c>
      <c r="AI27" s="183">
        <v>93.686205000000001</v>
      </c>
      <c r="AJ27" s="143" t="s">
        <v>432</v>
      </c>
      <c r="AK27" s="143" t="s">
        <v>432</v>
      </c>
      <c r="AL27" s="49" t="s">
        <v>49</v>
      </c>
    </row>
    <row r="28" spans="1:38" s="2" customFormat="1" ht="26.25" customHeight="1" thickBot="1" x14ac:dyDescent="0.25">
      <c r="A28" s="70" t="s">
        <v>78</v>
      </c>
      <c r="B28" s="70" t="s">
        <v>81</v>
      </c>
      <c r="C28" s="71" t="s">
        <v>82</v>
      </c>
      <c r="D28" s="72"/>
      <c r="E28" s="183">
        <v>0.87848199999999999</v>
      </c>
      <c r="F28" s="183">
        <v>0.16428799999999999</v>
      </c>
      <c r="G28" s="143">
        <v>5.0099999999999997E-3</v>
      </c>
      <c r="H28" s="143">
        <v>7.7349999999999997E-3</v>
      </c>
      <c r="I28" s="143">
        <v>8.0841999999999997E-2</v>
      </c>
      <c r="J28" s="143">
        <v>8.0841999999999997E-2</v>
      </c>
      <c r="K28" s="143">
        <v>8.0841999999999997E-2</v>
      </c>
      <c r="L28" s="143">
        <v>5.7577999999999997E-2</v>
      </c>
      <c r="M28" s="183">
        <v>1.6482920000000001</v>
      </c>
      <c r="N28" s="183">
        <v>5.9341999999999999E-2</v>
      </c>
      <c r="O28" s="143">
        <v>6.0400000000000004E-4</v>
      </c>
      <c r="P28" s="143">
        <v>4.4499999999999997E-4</v>
      </c>
      <c r="Q28" s="143">
        <v>1.0000000000000001E-5</v>
      </c>
      <c r="R28" s="143">
        <v>3.1199999999999999E-3</v>
      </c>
      <c r="S28" s="143">
        <v>0.102506</v>
      </c>
      <c r="T28" s="143">
        <v>4.2310000000000004E-3</v>
      </c>
      <c r="U28" s="143">
        <v>6.0499999999999996E-4</v>
      </c>
      <c r="V28" s="143">
        <v>6.0644000000000003E-2</v>
      </c>
      <c r="W28" s="143">
        <v>4.9132000000000002E-2</v>
      </c>
      <c r="X28" s="143">
        <v>1.3749999999999999E-3</v>
      </c>
      <c r="Y28" s="143">
        <v>1.5479999999999999E-3</v>
      </c>
      <c r="Z28" s="143">
        <v>1.2030000000000001E-3</v>
      </c>
      <c r="AA28" s="143">
        <v>1.3060000000000001E-3</v>
      </c>
      <c r="AB28" s="72">
        <v>5.4319999999999993E-3</v>
      </c>
      <c r="AC28" s="143">
        <v>4.3999999999999999E-5</v>
      </c>
      <c r="AD28" s="143">
        <v>1.0000000000000001E-5</v>
      </c>
      <c r="AE28" s="60"/>
      <c r="AF28" s="183">
        <v>3023.975876</v>
      </c>
      <c r="AG28" s="143" t="s">
        <v>432</v>
      </c>
      <c r="AH28" s="143" t="s">
        <v>431</v>
      </c>
      <c r="AI28" s="183">
        <v>21.096695</v>
      </c>
      <c r="AJ28" s="143" t="s">
        <v>432</v>
      </c>
      <c r="AK28" s="143" t="s">
        <v>432</v>
      </c>
      <c r="AL28" s="49" t="s">
        <v>49</v>
      </c>
    </row>
    <row r="29" spans="1:38" s="2" customFormat="1" ht="26.25" customHeight="1" thickBot="1" x14ac:dyDescent="0.25">
      <c r="A29" s="70" t="s">
        <v>78</v>
      </c>
      <c r="B29" s="70" t="s">
        <v>83</v>
      </c>
      <c r="C29" s="71" t="s">
        <v>84</v>
      </c>
      <c r="D29" s="72"/>
      <c r="E29" s="143">
        <v>6.096654</v>
      </c>
      <c r="F29" s="183">
        <v>0.32894800000000002</v>
      </c>
      <c r="G29" s="143">
        <v>1.6404999999999999E-2</v>
      </c>
      <c r="H29" s="143">
        <v>2.702E-3</v>
      </c>
      <c r="I29" s="143">
        <v>0.15296799999999999</v>
      </c>
      <c r="J29" s="143">
        <v>0.15296799999999999</v>
      </c>
      <c r="K29" s="143">
        <v>0.15296799999999999</v>
      </c>
      <c r="L29" s="143">
        <v>9.1090000000000004E-2</v>
      </c>
      <c r="M29" s="143">
        <v>1.3885860000000001</v>
      </c>
      <c r="N29" s="183">
        <v>1.2368000000000001E-2</v>
      </c>
      <c r="O29" s="143">
        <v>7.0200000000000004E-4</v>
      </c>
      <c r="P29" s="143">
        <v>1.1100000000000001E-3</v>
      </c>
      <c r="Q29" s="143">
        <v>2.0999999999999999E-5</v>
      </c>
      <c r="R29" s="143">
        <v>4.6680000000000003E-3</v>
      </c>
      <c r="S29" s="143">
        <v>0.119147</v>
      </c>
      <c r="T29" s="143">
        <v>4.8830000000000002E-3</v>
      </c>
      <c r="U29" s="143">
        <v>7.0899999999999999E-4</v>
      </c>
      <c r="V29" s="143">
        <v>7.2044999999999998E-2</v>
      </c>
      <c r="W29" s="143">
        <v>5.9101000000000001E-2</v>
      </c>
      <c r="X29" s="143">
        <v>8.4400000000000002E-4</v>
      </c>
      <c r="Y29" s="143">
        <v>5.1130000000000004E-3</v>
      </c>
      <c r="Z29" s="143">
        <v>5.7130000000000002E-3</v>
      </c>
      <c r="AA29" s="143">
        <v>1.3129999999999999E-3</v>
      </c>
      <c r="AB29" s="72">
        <v>1.2983E-2</v>
      </c>
      <c r="AC29" s="143">
        <v>4.8000000000000001E-5</v>
      </c>
      <c r="AD29" s="143">
        <v>1.1E-5</v>
      </c>
      <c r="AE29" s="60"/>
      <c r="AF29" s="183">
        <v>8269.9624789999998</v>
      </c>
      <c r="AG29" s="143" t="s">
        <v>432</v>
      </c>
      <c r="AH29" s="143" t="s">
        <v>431</v>
      </c>
      <c r="AI29" s="183">
        <v>63.514003000000002</v>
      </c>
      <c r="AJ29" s="143" t="s">
        <v>432</v>
      </c>
      <c r="AK29" s="143" t="s">
        <v>432</v>
      </c>
      <c r="AL29" s="49" t="s">
        <v>49</v>
      </c>
    </row>
    <row r="30" spans="1:38" s="2" customFormat="1" ht="26.25" customHeight="1" thickBot="1" x14ac:dyDescent="0.25">
      <c r="A30" s="70" t="s">
        <v>78</v>
      </c>
      <c r="B30" s="70" t="s">
        <v>85</v>
      </c>
      <c r="C30" s="71" t="s">
        <v>86</v>
      </c>
      <c r="D30" s="72"/>
      <c r="E30" s="143">
        <v>8.6949999999999996E-3</v>
      </c>
      <c r="F30" s="143">
        <v>4.6875E-2</v>
      </c>
      <c r="G30" s="143">
        <v>1.9000000000000001E-5</v>
      </c>
      <c r="H30" s="143">
        <v>6.0000000000000002E-5</v>
      </c>
      <c r="I30" s="143">
        <v>6.1600000000000001E-4</v>
      </c>
      <c r="J30" s="143">
        <v>6.1600000000000001E-4</v>
      </c>
      <c r="K30" s="143">
        <v>6.1600000000000001E-4</v>
      </c>
      <c r="L30" s="143">
        <v>9.2E-5</v>
      </c>
      <c r="M30" s="183">
        <v>0.58413099999999996</v>
      </c>
      <c r="N30" s="143">
        <v>4.725E-3</v>
      </c>
      <c r="O30" s="143">
        <v>6.9999999999999999E-6</v>
      </c>
      <c r="P30" s="143">
        <v>1.0000000000000001E-5</v>
      </c>
      <c r="Q30" s="143">
        <v>0</v>
      </c>
      <c r="R30" s="143">
        <v>3.4E-5</v>
      </c>
      <c r="S30" s="143">
        <v>1.085E-3</v>
      </c>
      <c r="T30" s="143">
        <v>4.6999999999999997E-5</v>
      </c>
      <c r="U30" s="143">
        <v>6.9999999999999999E-6</v>
      </c>
      <c r="V30" s="143">
        <v>6.6399999999999999E-4</v>
      </c>
      <c r="W30" s="143">
        <v>9.4399999999999996E-4</v>
      </c>
      <c r="X30" s="143">
        <v>1.4E-5</v>
      </c>
      <c r="Y30" s="143">
        <v>2.5999999999999998E-5</v>
      </c>
      <c r="Z30" s="143">
        <v>9.0000000000000002E-6</v>
      </c>
      <c r="AA30" s="143">
        <v>3.1000000000000001E-5</v>
      </c>
      <c r="AB30" s="143">
        <v>7.9999999999999993E-5</v>
      </c>
      <c r="AC30" s="143">
        <v>9.9999999999999995E-7</v>
      </c>
      <c r="AD30" s="143">
        <v>9.9999999999999995E-7</v>
      </c>
      <c r="AE30" s="60"/>
      <c r="AF30" s="183">
        <v>51.968260000000001</v>
      </c>
      <c r="AG30" s="143" t="s">
        <v>432</v>
      </c>
      <c r="AH30" s="143" t="s">
        <v>431</v>
      </c>
      <c r="AI30" s="183">
        <v>0.21809700000000001</v>
      </c>
      <c r="AJ30" s="143" t="s">
        <v>432</v>
      </c>
      <c r="AK30" s="143" t="s">
        <v>432</v>
      </c>
      <c r="AL30" s="49" t="s">
        <v>49</v>
      </c>
    </row>
    <row r="31" spans="1:38" s="2" customFormat="1" ht="26.25" customHeight="1" thickBot="1" x14ac:dyDescent="0.25">
      <c r="A31" s="70" t="s">
        <v>78</v>
      </c>
      <c r="B31" s="70" t="s">
        <v>87</v>
      </c>
      <c r="C31" s="71" t="s">
        <v>88</v>
      </c>
      <c r="D31" s="72"/>
      <c r="E31" s="143" t="s">
        <v>432</v>
      </c>
      <c r="F31" s="183">
        <v>0.54808100000000004</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v>9.1741000000000003E-2</v>
      </c>
      <c r="J32" s="143">
        <v>0.17099400000000001</v>
      </c>
      <c r="K32" s="183">
        <v>0.22517699999999999</v>
      </c>
      <c r="L32" s="143">
        <v>4.0328999999999997E-2</v>
      </c>
      <c r="M32" s="143" t="s">
        <v>432</v>
      </c>
      <c r="N32" s="143">
        <v>0.23330999999999999</v>
      </c>
      <c r="O32" s="143">
        <v>1.083E-3</v>
      </c>
      <c r="P32" s="143">
        <v>9.9999999999999995E-7</v>
      </c>
      <c r="Q32" s="143">
        <v>0</v>
      </c>
      <c r="R32" s="143">
        <v>8.6426000000000003E-2</v>
      </c>
      <c r="S32" s="183">
        <v>1.892131</v>
      </c>
      <c r="T32" s="143">
        <v>1.3686E-2</v>
      </c>
      <c r="U32" s="143">
        <v>1.835E-3</v>
      </c>
      <c r="V32" s="183">
        <v>0.72774799999999995</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8610.0112420000005</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v>5.0248000000000001E-2</v>
      </c>
      <c r="J33" s="143">
        <v>9.3051999999999996E-2</v>
      </c>
      <c r="K33" s="143">
        <v>0.18610399999999999</v>
      </c>
      <c r="L33" s="143">
        <v>1.9729999999999999E-3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8610.0112420000005</v>
      </c>
      <c r="AL33" s="49" t="s">
        <v>413</v>
      </c>
    </row>
    <row r="34" spans="1:38" s="2" customFormat="1" ht="26.25" customHeight="1" thickBot="1" x14ac:dyDescent="0.25">
      <c r="A34" s="70" t="s">
        <v>70</v>
      </c>
      <c r="B34" s="70" t="s">
        <v>93</v>
      </c>
      <c r="C34" s="71" t="s">
        <v>94</v>
      </c>
      <c r="D34" s="72"/>
      <c r="E34" s="143">
        <v>1.3624000000000001</v>
      </c>
      <c r="F34" s="143">
        <v>0.12089999999999999</v>
      </c>
      <c r="G34" s="143">
        <v>5.008E-2</v>
      </c>
      <c r="H34" s="143">
        <v>1.8200000000000001E-4</v>
      </c>
      <c r="I34" s="143">
        <v>3.5619999999999999E-2</v>
      </c>
      <c r="J34" s="143">
        <v>3.7440000000000001E-2</v>
      </c>
      <c r="K34" s="143">
        <v>3.952E-2</v>
      </c>
      <c r="L34" s="143">
        <v>2.3153000000000003E-2</v>
      </c>
      <c r="M34" s="143">
        <v>0.2782</v>
      </c>
      <c r="N34" s="143" t="s">
        <v>431</v>
      </c>
      <c r="O34" s="143">
        <v>2.5999999999999998E-4</v>
      </c>
      <c r="P34" s="143" t="s">
        <v>431</v>
      </c>
      <c r="Q34" s="143" t="s">
        <v>431</v>
      </c>
      <c r="R34" s="143">
        <v>1.2999999999999999E-3</v>
      </c>
      <c r="S34" s="143">
        <v>4.4200000000000003E-2</v>
      </c>
      <c r="T34" s="143">
        <v>1.82E-3</v>
      </c>
      <c r="U34" s="143">
        <v>2.5999999999999998E-4</v>
      </c>
      <c r="V34" s="143">
        <v>2.5999999999999999E-2</v>
      </c>
      <c r="W34" s="143" t="s">
        <v>431</v>
      </c>
      <c r="X34" s="143">
        <v>7.7999999999999999E-4</v>
      </c>
      <c r="Y34" s="143">
        <v>1.2999999999999999E-3</v>
      </c>
      <c r="Z34" s="143">
        <v>8.9400000000000005E-4</v>
      </c>
      <c r="AA34" s="143">
        <v>2.05E-4</v>
      </c>
      <c r="AB34" s="72">
        <v>3.179E-3</v>
      </c>
      <c r="AC34" s="143" t="s">
        <v>432</v>
      </c>
      <c r="AD34" s="143" t="s">
        <v>432</v>
      </c>
      <c r="AE34" s="60"/>
      <c r="AF34" s="143">
        <v>1121</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3">
        <v>1.57</v>
      </c>
      <c r="F36" s="183">
        <v>5.6000000000000001E-2</v>
      </c>
      <c r="G36" s="183">
        <v>0.08</v>
      </c>
      <c r="H36" s="183" t="s">
        <v>431</v>
      </c>
      <c r="I36" s="183">
        <v>2.8000000000000001E-2</v>
      </c>
      <c r="J36" s="183">
        <v>0.03</v>
      </c>
      <c r="K36" s="183">
        <v>0.03</v>
      </c>
      <c r="L36" s="183">
        <v>9.2999999999999992E-3</v>
      </c>
      <c r="M36" s="183">
        <v>0.14799999999999999</v>
      </c>
      <c r="N36" s="143">
        <v>2.5999999999999999E-3</v>
      </c>
      <c r="O36" s="143">
        <v>2.0000000000000001E-4</v>
      </c>
      <c r="P36" s="143">
        <v>5.9999999999999995E-4</v>
      </c>
      <c r="Q36" s="143">
        <v>8.0000000000000004E-4</v>
      </c>
      <c r="R36" s="143">
        <v>1E-3</v>
      </c>
      <c r="S36" s="143">
        <v>1.7600000000000001E-2</v>
      </c>
      <c r="T36" s="143">
        <v>0.02</v>
      </c>
      <c r="U36" s="143">
        <v>2E-3</v>
      </c>
      <c r="V36" s="143">
        <v>2.4E-2</v>
      </c>
      <c r="W36" s="143">
        <v>2.5999999999999999E-3</v>
      </c>
      <c r="X36" s="183" t="s">
        <v>431</v>
      </c>
      <c r="Y36" s="183" t="s">
        <v>431</v>
      </c>
      <c r="Z36" s="143" t="s">
        <v>431</v>
      </c>
      <c r="AA36" s="143" t="s">
        <v>431</v>
      </c>
      <c r="AB36" s="183" t="s">
        <v>431</v>
      </c>
      <c r="AC36" s="143">
        <v>1.6000000000000001E-3</v>
      </c>
      <c r="AD36" s="143">
        <v>7.6000000000000004E-4</v>
      </c>
      <c r="AE36" s="60"/>
      <c r="AF36" s="143">
        <v>816</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0.41077000000000025</v>
      </c>
      <c r="F39" s="143">
        <v>7.6101799999999983E-2</v>
      </c>
      <c r="G39" s="143">
        <v>0.26297919999999997</v>
      </c>
      <c r="H39" s="143">
        <v>1.7382999999999999E-2</v>
      </c>
      <c r="I39" s="143">
        <v>0.36021599999999998</v>
      </c>
      <c r="J39" s="143">
        <v>0.44980599999999998</v>
      </c>
      <c r="K39" s="143">
        <v>0.69822499999999998</v>
      </c>
      <c r="L39" s="143">
        <v>0.100879</v>
      </c>
      <c r="M39" s="143">
        <v>1.1083884999999998</v>
      </c>
      <c r="N39" s="143">
        <v>0.15403310000000001</v>
      </c>
      <c r="O39" s="143">
        <v>4.8935999999999997E-3</v>
      </c>
      <c r="P39" s="143">
        <v>2.0011E-3</v>
      </c>
      <c r="Q39" s="143">
        <v>2.0004000000000001E-2</v>
      </c>
      <c r="R39" s="143">
        <v>5.1955399999999999E-2</v>
      </c>
      <c r="S39" s="143">
        <v>2.08454E-2</v>
      </c>
      <c r="T39" s="143">
        <v>8.5794499999999996E-2</v>
      </c>
      <c r="U39" s="143">
        <v>1.819E-4</v>
      </c>
      <c r="V39" s="143">
        <v>0.22066169999999999</v>
      </c>
      <c r="W39" s="143">
        <v>2.2100000000000002E-2</v>
      </c>
      <c r="X39" s="143">
        <v>4.0772099999999999E-2</v>
      </c>
      <c r="Y39" s="143">
        <v>5.2313199999999997E-2</v>
      </c>
      <c r="Z39" s="143">
        <v>2.14932E-2</v>
      </c>
      <c r="AA39" s="143">
        <v>1.9253200000000002E-2</v>
      </c>
      <c r="AB39" s="72">
        <v>0.1338317</v>
      </c>
      <c r="AC39" s="143">
        <v>2E-3</v>
      </c>
      <c r="AD39" s="143">
        <v>0.20280000000000001</v>
      </c>
      <c r="AE39" s="60"/>
      <c r="AF39" s="143">
        <v>732.3</v>
      </c>
      <c r="AG39" s="143">
        <v>143.1</v>
      </c>
      <c r="AH39" s="143">
        <v>3811</v>
      </c>
      <c r="AI39" s="143">
        <v>469.8</v>
      </c>
      <c r="AJ39" s="143">
        <v>572.70000000000005</v>
      </c>
      <c r="AK39" s="143"/>
      <c r="AL39" s="49" t="s">
        <v>49</v>
      </c>
    </row>
    <row r="40" spans="1:38" s="2" customFormat="1" ht="26.25" customHeight="1" thickBot="1" x14ac:dyDescent="0.25">
      <c r="A40" s="70" t="s">
        <v>70</v>
      </c>
      <c r="B40" s="70" t="s">
        <v>105</v>
      </c>
      <c r="C40" s="71" t="s">
        <v>391</v>
      </c>
      <c r="D40" s="72"/>
      <c r="E40" s="143">
        <v>0.34561999999999998</v>
      </c>
      <c r="F40" s="143">
        <v>3.5770999999999997E-2</v>
      </c>
      <c r="G40" s="143">
        <v>8.4699999999999999E-4</v>
      </c>
      <c r="H40" s="143">
        <v>8.5000000000000006E-5</v>
      </c>
      <c r="I40" s="143">
        <v>2.2286E-2</v>
      </c>
      <c r="J40" s="143">
        <v>2.2286E-2</v>
      </c>
      <c r="K40" s="143">
        <v>2.2286E-2</v>
      </c>
      <c r="L40" s="143">
        <v>1.3834000000000001E-2</v>
      </c>
      <c r="M40" s="143">
        <v>0.114123</v>
      </c>
      <c r="N40" s="143">
        <v>0</v>
      </c>
      <c r="O40" s="143">
        <v>1.06E-4</v>
      </c>
      <c r="P40" s="143" t="s">
        <v>431</v>
      </c>
      <c r="Q40" s="143" t="s">
        <v>431</v>
      </c>
      <c r="R40" s="143">
        <v>5.2999999999999998E-4</v>
      </c>
      <c r="S40" s="143">
        <v>1.8006999999999999E-2</v>
      </c>
      <c r="T40" s="143">
        <v>7.4100000000000001E-4</v>
      </c>
      <c r="U40" s="143">
        <v>1.06E-4</v>
      </c>
      <c r="V40" s="143">
        <v>1.0592000000000001E-2</v>
      </c>
      <c r="W40" s="143" t="s">
        <v>431</v>
      </c>
      <c r="X40" s="143">
        <v>3.1799999999999998E-4</v>
      </c>
      <c r="Y40" s="143">
        <v>5.2999999999999998E-4</v>
      </c>
      <c r="Z40" s="143" t="s">
        <v>431</v>
      </c>
      <c r="AA40" s="143" t="s">
        <v>431</v>
      </c>
      <c r="AB40" s="72">
        <v>8.4800000000000001E-4</v>
      </c>
      <c r="AC40" s="143" t="s">
        <v>432</v>
      </c>
      <c r="AD40" s="143" t="s">
        <v>432</v>
      </c>
      <c r="AE40" s="60"/>
      <c r="AF40" s="143">
        <v>431.59391299999999</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6.7939299999999996</v>
      </c>
      <c r="F41" s="183">
        <v>4.8859159999999999</v>
      </c>
      <c r="G41" s="183">
        <v>0.57465699999999997</v>
      </c>
      <c r="H41" s="183">
        <v>5.4496999999999997E-2</v>
      </c>
      <c r="I41" s="183">
        <v>2.947848</v>
      </c>
      <c r="J41" s="183">
        <v>3.059091</v>
      </c>
      <c r="K41" s="183">
        <v>3.310098</v>
      </c>
      <c r="L41" s="183">
        <v>1.1961790000000001</v>
      </c>
      <c r="M41" s="183">
        <v>90.062978999999999</v>
      </c>
      <c r="N41" s="183">
        <v>2.702779</v>
      </c>
      <c r="O41" s="183">
        <v>0.28411199999999998</v>
      </c>
      <c r="P41" s="183">
        <v>7.1029999999999996E-2</v>
      </c>
      <c r="Q41" s="183">
        <v>4.9827999999999997E-2</v>
      </c>
      <c r="R41" s="183">
        <v>0.38330500000000001</v>
      </c>
      <c r="S41" s="183">
        <v>0.109405</v>
      </c>
      <c r="T41" s="183">
        <v>4.0958000000000001E-2</v>
      </c>
      <c r="U41" s="183">
        <v>9.0130000000000002E-3</v>
      </c>
      <c r="V41" s="183">
        <v>8.4511479999999999</v>
      </c>
      <c r="W41" s="183">
        <v>1.4718279999999999</v>
      </c>
      <c r="X41" s="183">
        <v>1.322595</v>
      </c>
      <c r="Y41" s="183">
        <v>1.172255</v>
      </c>
      <c r="Z41" s="183">
        <v>0.89043499999999998</v>
      </c>
      <c r="AA41" s="183">
        <v>1.410463</v>
      </c>
      <c r="AB41" s="184">
        <v>4.7957479999999997</v>
      </c>
      <c r="AC41" s="143">
        <v>0.19390299999999999</v>
      </c>
      <c r="AD41" s="143">
        <v>8.2001000000000004E-2</v>
      </c>
      <c r="AE41" s="60"/>
      <c r="AF41" s="183">
        <v>451</v>
      </c>
      <c r="AG41" s="143">
        <v>479</v>
      </c>
      <c r="AH41" s="143">
        <v>2062</v>
      </c>
      <c r="AI41" s="143">
        <v>16260</v>
      </c>
      <c r="AJ41" s="184">
        <v>401.6</v>
      </c>
      <c r="AK41" s="143"/>
      <c r="AL41" s="49" t="s">
        <v>49</v>
      </c>
    </row>
    <row r="42" spans="1:38" s="2" customFormat="1" ht="26.25" customHeight="1" thickBot="1" x14ac:dyDescent="0.25">
      <c r="A42" s="70" t="s">
        <v>70</v>
      </c>
      <c r="B42" s="70" t="s">
        <v>107</v>
      </c>
      <c r="C42" s="71" t="s">
        <v>108</v>
      </c>
      <c r="D42" s="72"/>
      <c r="E42" s="72">
        <v>6.2675999999999996E-2</v>
      </c>
      <c r="F42" s="72">
        <v>0.50906300000000004</v>
      </c>
      <c r="G42" s="72">
        <v>1.7000000000000001E-4</v>
      </c>
      <c r="H42" s="72">
        <v>2.5000000000000001E-5</v>
      </c>
      <c r="I42" s="72">
        <v>1.0769000000000001E-2</v>
      </c>
      <c r="J42" s="72">
        <v>1.0769000000000001E-2</v>
      </c>
      <c r="K42" s="72">
        <v>1.0769000000000001E-2</v>
      </c>
      <c r="L42" s="143">
        <v>2.0990000000000002E-3</v>
      </c>
      <c r="M42" s="72">
        <v>2.8658860000000002</v>
      </c>
      <c r="N42" s="143">
        <v>2.0603E-2</v>
      </c>
      <c r="O42" s="143">
        <v>5.3999999999999998E-5</v>
      </c>
      <c r="P42" s="143" t="s">
        <v>431</v>
      </c>
      <c r="Q42" s="143" t="s">
        <v>431</v>
      </c>
      <c r="R42" s="143">
        <v>2.7E-4</v>
      </c>
      <c r="S42" s="143">
        <v>9.1799999999999989E-3</v>
      </c>
      <c r="T42" s="143">
        <v>3.7799999999999997E-4</v>
      </c>
      <c r="U42" s="143">
        <v>5.3999999999999998E-5</v>
      </c>
      <c r="V42" s="143">
        <v>5.3999999999999994E-3</v>
      </c>
      <c r="W42" s="143" t="s">
        <v>431</v>
      </c>
      <c r="X42" s="143">
        <v>2.0299999999999997E-4</v>
      </c>
      <c r="Y42" s="143">
        <v>2.2899999999999998E-4</v>
      </c>
      <c r="Z42" s="143" t="s">
        <v>431</v>
      </c>
      <c r="AA42" s="143" t="s">
        <v>431</v>
      </c>
      <c r="AB42" s="143">
        <v>4.3199999999999998E-4</v>
      </c>
      <c r="AC42" s="143" t="s">
        <v>432</v>
      </c>
      <c r="AD42" s="143" t="s">
        <v>432</v>
      </c>
      <c r="AE42" s="60"/>
      <c r="AF42" s="143">
        <v>218.76</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8.0143100000000009E-2</v>
      </c>
      <c r="F43" s="143">
        <v>0.10665060000000003</v>
      </c>
      <c r="G43" s="143">
        <v>3.1514299999999995E-2</v>
      </c>
      <c r="H43" s="143">
        <v>3.2339999999999999E-3</v>
      </c>
      <c r="I43" s="143">
        <v>9.0444999999999998E-2</v>
      </c>
      <c r="J43" s="143">
        <v>9.7004999999999994E-2</v>
      </c>
      <c r="K43" s="143">
        <v>0.10260900000000001</v>
      </c>
      <c r="L43" s="143">
        <v>2.6894000000000001E-2</v>
      </c>
      <c r="M43" s="143">
        <v>0.2012573</v>
      </c>
      <c r="N43" s="143">
        <v>2.14659E-2</v>
      </c>
      <c r="O43" s="143">
        <v>4.4270000000000003E-4</v>
      </c>
      <c r="P43" s="143">
        <v>7.7899999999999996E-5</v>
      </c>
      <c r="Q43" s="143">
        <v>2.1440999999999999E-3</v>
      </c>
      <c r="R43" s="143">
        <v>3.4258000000000001E-3</v>
      </c>
      <c r="S43" s="143">
        <v>2.1478999999999999E-3</v>
      </c>
      <c r="T43" s="143">
        <v>3.4451999999999998E-3</v>
      </c>
      <c r="U43" s="143">
        <v>4.0999999999999997E-6</v>
      </c>
      <c r="V43" s="143">
        <v>6.4474299999999998E-2</v>
      </c>
      <c r="W43" s="143">
        <v>1.6000000000000001E-3</v>
      </c>
      <c r="X43" s="143">
        <v>5.8501999999999998E-3</v>
      </c>
      <c r="Y43" s="143">
        <v>7.7003000000000002E-3</v>
      </c>
      <c r="Z43" s="143">
        <v>3.0902999999999998E-3</v>
      </c>
      <c r="AA43" s="143">
        <v>2.9003000000000002E-3</v>
      </c>
      <c r="AB43" s="72">
        <v>1.9541099999999999E-2</v>
      </c>
      <c r="AC43" s="143">
        <v>2.0000000000000001E-4</v>
      </c>
      <c r="AD43" s="143">
        <v>4.0399999999999998E-2</v>
      </c>
      <c r="AE43" s="60"/>
      <c r="AF43" s="143">
        <v>119</v>
      </c>
      <c r="AG43" s="143">
        <v>0.1</v>
      </c>
      <c r="AH43" s="143">
        <v>370.1</v>
      </c>
      <c r="AI43" s="143">
        <v>87.4</v>
      </c>
      <c r="AJ43" s="143"/>
      <c r="AK43" s="143"/>
      <c r="AL43" s="49" t="s">
        <v>49</v>
      </c>
    </row>
    <row r="44" spans="1:38" s="2" customFormat="1" ht="26.25" customHeight="1" thickBot="1" x14ac:dyDescent="0.25">
      <c r="A44" s="70" t="s">
        <v>70</v>
      </c>
      <c r="B44" s="70" t="s">
        <v>111</v>
      </c>
      <c r="C44" s="71" t="s">
        <v>112</v>
      </c>
      <c r="D44" s="72"/>
      <c r="E44" s="143">
        <v>2.0087929999999998</v>
      </c>
      <c r="F44" s="143">
        <v>0.208037</v>
      </c>
      <c r="G44" s="143">
        <v>6.4810000000000006E-2</v>
      </c>
      <c r="H44" s="143">
        <v>4.6700000000000002E-4</v>
      </c>
      <c r="I44" s="143">
        <v>0.11150500000000001</v>
      </c>
      <c r="J44" s="143">
        <v>0.11150500000000001</v>
      </c>
      <c r="K44" s="143">
        <v>0.11150500000000001</v>
      </c>
      <c r="L44" s="143">
        <v>6.4751000000000003E-2</v>
      </c>
      <c r="M44" s="143">
        <v>0.73390599999999995</v>
      </c>
      <c r="N44" s="143">
        <v>4.2700000000000002E-4</v>
      </c>
      <c r="O44" s="143">
        <v>5.8399999999999999E-4</v>
      </c>
      <c r="P44" s="143" t="s">
        <v>431</v>
      </c>
      <c r="Q44" s="143" t="s">
        <v>431</v>
      </c>
      <c r="R44" s="143">
        <v>2.918E-3</v>
      </c>
      <c r="S44" s="143">
        <v>9.9222000000000005E-2</v>
      </c>
      <c r="T44" s="143">
        <v>4.0860000000000002E-3</v>
      </c>
      <c r="U44" s="143">
        <v>5.8399999999999999E-4</v>
      </c>
      <c r="V44" s="143">
        <v>5.8366000000000001E-2</v>
      </c>
      <c r="W44" s="143" t="s">
        <v>431</v>
      </c>
      <c r="X44" s="143">
        <v>1.7520000000000001E-3</v>
      </c>
      <c r="Y44" s="143">
        <v>2.9169999999999999E-3</v>
      </c>
      <c r="Z44" s="143" t="s">
        <v>431</v>
      </c>
      <c r="AA44" s="143" t="s">
        <v>431</v>
      </c>
      <c r="AB44" s="143">
        <v>4.6689999999999995E-3</v>
      </c>
      <c r="AC44" s="143" t="s">
        <v>432</v>
      </c>
      <c r="AD44" s="143" t="s">
        <v>432</v>
      </c>
      <c r="AE44" s="60"/>
      <c r="AF44" s="143">
        <v>2372.3530000000001</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0.34194600000000003</v>
      </c>
      <c r="F45" s="143">
        <v>1.2197E-2</v>
      </c>
      <c r="G45" s="143">
        <v>1.7423999999999999E-2</v>
      </c>
      <c r="H45" s="143" t="s">
        <v>431</v>
      </c>
      <c r="I45" s="143">
        <v>6.0980000000000001E-3</v>
      </c>
      <c r="J45" s="143">
        <v>6.5339999999999999E-3</v>
      </c>
      <c r="K45" s="143">
        <v>6.5339999999999999E-3</v>
      </c>
      <c r="L45" s="143">
        <v>1.8910000000000001E-3</v>
      </c>
      <c r="M45" s="143">
        <v>3.2233999999999999E-2</v>
      </c>
      <c r="N45" s="143">
        <v>5.6599999999999999E-4</v>
      </c>
      <c r="O45" s="143">
        <v>4.3999999999999999E-5</v>
      </c>
      <c r="P45" s="143">
        <v>1.3100000000000001E-4</v>
      </c>
      <c r="Q45" s="143">
        <v>1.74E-4</v>
      </c>
      <c r="R45" s="143">
        <v>2.1800000000000001E-4</v>
      </c>
      <c r="S45" s="143">
        <v>3.833E-3</v>
      </c>
      <c r="T45" s="143">
        <v>4.3559999999999996E-3</v>
      </c>
      <c r="U45" s="143">
        <v>4.3600000000000003E-4</v>
      </c>
      <c r="V45" s="143">
        <v>5.2269999999999999E-3</v>
      </c>
      <c r="W45" s="143">
        <v>5.6599999999999999E-4</v>
      </c>
      <c r="X45" s="143" t="s">
        <v>431</v>
      </c>
      <c r="Y45" s="143" t="s">
        <v>431</v>
      </c>
      <c r="Z45" s="143" t="s">
        <v>431</v>
      </c>
      <c r="AA45" s="143" t="s">
        <v>431</v>
      </c>
      <c r="AB45" s="143" t="s">
        <v>431</v>
      </c>
      <c r="AC45" s="143">
        <v>3.48E-4</v>
      </c>
      <c r="AD45" s="143">
        <v>1.66E-4</v>
      </c>
      <c r="AE45" s="60"/>
      <c r="AF45" s="143">
        <v>177.42599999999999</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v>16.100000000000001</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v>3.3490000000000002</v>
      </c>
      <c r="AL49" s="49" t="s">
        <v>125</v>
      </c>
    </row>
    <row r="50" spans="1:38" s="2" customFormat="1" ht="26.25" customHeight="1" thickBot="1" x14ac:dyDescent="0.25">
      <c r="A50" s="70" t="s">
        <v>119</v>
      </c>
      <c r="B50" s="70" t="s">
        <v>126</v>
      </c>
      <c r="C50" s="71" t="s">
        <v>127</v>
      </c>
      <c r="D50" s="72"/>
      <c r="E50" s="143">
        <v>1.7176E-2</v>
      </c>
      <c r="F50" s="143">
        <v>2.6000000000000002E-5</v>
      </c>
      <c r="G50" s="143">
        <v>2.2990000000000003E-3</v>
      </c>
      <c r="H50" s="143">
        <v>0.10183400000000001</v>
      </c>
      <c r="I50" s="143">
        <v>9.0960000000000017E-3</v>
      </c>
      <c r="J50" s="143">
        <v>9.1371899999999992E-2</v>
      </c>
      <c r="K50" s="143">
        <v>0.18563300000000002</v>
      </c>
      <c r="L50" s="143" t="s">
        <v>431</v>
      </c>
      <c r="M50" s="143">
        <v>0.25955</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v>3.1999999999999999E-5</v>
      </c>
      <c r="F52" s="143">
        <v>0.42902679999999993</v>
      </c>
      <c r="G52" s="143">
        <v>1.03172E-2</v>
      </c>
      <c r="H52" s="143" t="s">
        <v>432</v>
      </c>
      <c r="I52" s="143">
        <v>4.4730000000000004E-3</v>
      </c>
      <c r="J52" s="143">
        <v>1.0293E-2</v>
      </c>
      <c r="K52" s="143">
        <v>1.66286E-2</v>
      </c>
      <c r="L52" s="143" t="s">
        <v>432</v>
      </c>
      <c r="M52" s="143">
        <v>1.6726600000000001E-2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1.137</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0.32</v>
      </c>
      <c r="AL53" s="49" t="s">
        <v>135</v>
      </c>
    </row>
    <row r="54" spans="1:38" s="2" customFormat="1" ht="37.5" customHeight="1" thickBot="1" x14ac:dyDescent="0.25">
      <c r="A54" s="70" t="s">
        <v>119</v>
      </c>
      <c r="B54" s="74" t="s">
        <v>136</v>
      </c>
      <c r="C54" s="76" t="s">
        <v>137</v>
      </c>
      <c r="D54" s="73"/>
      <c r="E54" s="143" t="s">
        <v>432</v>
      </c>
      <c r="F54" s="143">
        <v>2.7E-2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962</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3.2560000000000002E-3</v>
      </c>
      <c r="J57" s="143">
        <v>5.8609999999999999E-3</v>
      </c>
      <c r="K57" s="143">
        <v>6.5120000000000004E-3</v>
      </c>
      <c r="L57" s="143">
        <v>9.7999999999999997E-5</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v>9.1500000000000001E-3</v>
      </c>
      <c r="J58" s="143">
        <v>4.6227999999999998E-2</v>
      </c>
      <c r="K58" s="143">
        <v>0.11883729999999999</v>
      </c>
      <c r="L58" s="143">
        <v>4.1999999999999998E-5</v>
      </c>
      <c r="M58" s="143" t="s">
        <v>433</v>
      </c>
      <c r="N58" s="143" t="s">
        <v>433</v>
      </c>
      <c r="O58" s="143" t="s">
        <v>433</v>
      </c>
      <c r="P58" s="143" t="s">
        <v>433</v>
      </c>
      <c r="Q58" s="143" t="s">
        <v>433</v>
      </c>
      <c r="R58" s="143" t="s">
        <v>433</v>
      </c>
      <c r="S58" s="143" t="s">
        <v>433</v>
      </c>
      <c r="T58" s="143" t="s">
        <v>433</v>
      </c>
      <c r="U58" s="143" t="s">
        <v>433</v>
      </c>
      <c r="V58" s="143" t="s">
        <v>433</v>
      </c>
      <c r="W58" s="143" t="s">
        <v>433</v>
      </c>
      <c r="X58" s="143" t="s">
        <v>432</v>
      </c>
      <c r="Y58" s="143" t="s">
        <v>432</v>
      </c>
      <c r="Z58" s="143" t="s">
        <v>432</v>
      </c>
      <c r="AA58" s="143" t="s">
        <v>432</v>
      </c>
      <c r="AB58" s="143" t="s">
        <v>432</v>
      </c>
      <c r="AC58" s="143" t="s">
        <v>432</v>
      </c>
      <c r="AD58" s="143" t="s">
        <v>432</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83">
        <v>7.9000000000000001E-4</v>
      </c>
      <c r="J59" s="183">
        <v>8.8800000000000001E-4</v>
      </c>
      <c r="K59" s="183">
        <v>9.8700000000000003E-4</v>
      </c>
      <c r="L59" s="18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433</v>
      </c>
      <c r="J60" s="143" t="s">
        <v>433</v>
      </c>
      <c r="K60" s="143" t="s">
        <v>433</v>
      </c>
      <c r="L60" s="143" t="s">
        <v>432</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0.17021900000000001</v>
      </c>
      <c r="J61" s="143">
        <v>1.702186</v>
      </c>
      <c r="K61" s="143">
        <v>5.6211130000000002</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v>0.117324</v>
      </c>
      <c r="J63" s="143">
        <v>0.35197200000000001</v>
      </c>
      <c r="K63" s="143">
        <v>1.0665819999999999</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0.25502900000000001</v>
      </c>
      <c r="F64" s="143">
        <v>5.8105000000000006E-3</v>
      </c>
      <c r="G64" s="143" t="s">
        <v>432</v>
      </c>
      <c r="H64" s="143">
        <v>1.5834000000000001E-2</v>
      </c>
      <c r="I64" s="143">
        <v>5.8E-5</v>
      </c>
      <c r="J64" s="143">
        <v>1.0399999999999999E-4</v>
      </c>
      <c r="K64" s="143">
        <v>1.15E-4</v>
      </c>
      <c r="L64" s="143">
        <v>1.9999999999999999E-6</v>
      </c>
      <c r="M64" s="143">
        <v>1.5987999999999999E-2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5" t="s">
        <v>430</v>
      </c>
      <c r="F68" s="145" t="s">
        <v>430</v>
      </c>
      <c r="G68" s="145" t="s">
        <v>430</v>
      </c>
      <c r="H68" s="145" t="s">
        <v>430</v>
      </c>
      <c r="I68" s="145" t="s">
        <v>430</v>
      </c>
      <c r="J68" s="145" t="s">
        <v>430</v>
      </c>
      <c r="K68" s="145" t="s">
        <v>430</v>
      </c>
      <c r="L68" s="145" t="s">
        <v>430</v>
      </c>
      <c r="M68" s="145" t="s">
        <v>430</v>
      </c>
      <c r="N68" s="145" t="s">
        <v>430</v>
      </c>
      <c r="O68" s="145" t="s">
        <v>430</v>
      </c>
      <c r="P68" s="145" t="s">
        <v>430</v>
      </c>
      <c r="Q68" s="145" t="s">
        <v>430</v>
      </c>
      <c r="R68" s="145" t="s">
        <v>430</v>
      </c>
      <c r="S68" s="145" t="s">
        <v>430</v>
      </c>
      <c r="T68" s="145" t="s">
        <v>430</v>
      </c>
      <c r="U68" s="145" t="s">
        <v>430</v>
      </c>
      <c r="V68" s="145" t="s">
        <v>430</v>
      </c>
      <c r="W68" s="145" t="s">
        <v>430</v>
      </c>
      <c r="X68" s="145" t="s">
        <v>430</v>
      </c>
      <c r="Y68" s="145" t="s">
        <v>430</v>
      </c>
      <c r="Z68" s="145" t="s">
        <v>430</v>
      </c>
      <c r="AA68" s="145" t="s">
        <v>430</v>
      </c>
      <c r="AB68" s="145" t="s">
        <v>430</v>
      </c>
      <c r="AC68" s="145" t="s">
        <v>430</v>
      </c>
      <c r="AD68" s="145"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v>6.9999999999999999E-6</v>
      </c>
      <c r="F70" s="143">
        <v>2.4407399999999999E-2</v>
      </c>
      <c r="G70" s="143" t="s">
        <v>432</v>
      </c>
      <c r="H70" s="143">
        <v>0.11597100000000002</v>
      </c>
      <c r="I70" s="143">
        <v>0.24496799999999999</v>
      </c>
      <c r="J70" s="143">
        <v>0.44564799999999999</v>
      </c>
      <c r="K70" s="143">
        <v>0.51774200000000004</v>
      </c>
      <c r="L70" s="143">
        <v>7.3020000000000003E-3</v>
      </c>
      <c r="M70" s="143">
        <v>0.38170100000000001</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3">
        <v>1.10478E-2</v>
      </c>
      <c r="G71" s="143" t="s">
        <v>432</v>
      </c>
      <c r="H71" s="143" t="s">
        <v>432</v>
      </c>
      <c r="I71" s="143">
        <v>5.0799999999999999E-4</v>
      </c>
      <c r="J71" s="143">
        <v>1.524E-3</v>
      </c>
      <c r="K71" s="143">
        <v>4.6194000000000001E-3</v>
      </c>
      <c r="L71" s="143">
        <v>9.0000000000000002E-6</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43">
        <v>1.5143499999999999E-2</v>
      </c>
      <c r="F72" s="143">
        <v>7.8758999999999999E-3</v>
      </c>
      <c r="G72" s="143">
        <v>1.5900000000000004E-4</v>
      </c>
      <c r="H72" s="143">
        <v>8.5899999999999995E-4</v>
      </c>
      <c r="I72" s="183">
        <v>2.0392E-2</v>
      </c>
      <c r="J72" s="183">
        <v>2.6200000000000001E-2</v>
      </c>
      <c r="K72" s="183">
        <v>4.3666000000000003E-2</v>
      </c>
      <c r="L72" s="183">
        <v>7.2999999999999999E-5</v>
      </c>
      <c r="M72" s="143">
        <v>2.2832999999999999E-2</v>
      </c>
      <c r="N72" s="183">
        <v>1.6329999999999999E-3</v>
      </c>
      <c r="O72" s="143" t="s">
        <v>432</v>
      </c>
      <c r="P72" s="143" t="s">
        <v>432</v>
      </c>
      <c r="Q72" s="143" t="s">
        <v>432</v>
      </c>
      <c r="R72" s="143">
        <v>1.22121E-2</v>
      </c>
      <c r="S72" s="183">
        <v>8.8070000000000006E-3</v>
      </c>
      <c r="T72" s="143">
        <v>1.0521699999999998E-2</v>
      </c>
      <c r="U72" s="143" t="s">
        <v>432</v>
      </c>
      <c r="V72" s="18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5" t="s">
        <v>432</v>
      </c>
      <c r="F74" s="198">
        <v>8.7999999999999998E-5</v>
      </c>
      <c r="G74" s="145" t="s">
        <v>432</v>
      </c>
      <c r="H74" s="145" t="s">
        <v>432</v>
      </c>
      <c r="I74" s="198">
        <v>5.6899999999999995E-4</v>
      </c>
      <c r="J74" s="198">
        <v>1.449E-3</v>
      </c>
      <c r="K74" s="198">
        <v>2.0699999999999998E-3</v>
      </c>
      <c r="L74" s="198">
        <v>1.2999999999999999E-5</v>
      </c>
      <c r="M74" s="145" t="s">
        <v>432</v>
      </c>
      <c r="N74" s="145" t="s">
        <v>432</v>
      </c>
      <c r="O74" s="145" t="s">
        <v>432</v>
      </c>
      <c r="P74" s="145" t="s">
        <v>432</v>
      </c>
      <c r="Q74" s="145" t="s">
        <v>432</v>
      </c>
      <c r="R74" s="145" t="s">
        <v>432</v>
      </c>
      <c r="S74" s="145" t="s">
        <v>432</v>
      </c>
      <c r="T74" s="145" t="s">
        <v>432</v>
      </c>
      <c r="U74" s="145" t="s">
        <v>432</v>
      </c>
      <c r="V74" s="145" t="s">
        <v>432</v>
      </c>
      <c r="W74" s="198" t="s">
        <v>433</v>
      </c>
      <c r="X74" s="145" t="s">
        <v>432</v>
      </c>
      <c r="Y74" s="145" t="s">
        <v>432</v>
      </c>
      <c r="Z74" s="145" t="s">
        <v>432</v>
      </c>
      <c r="AA74" s="145" t="s">
        <v>432</v>
      </c>
      <c r="AB74" s="145" t="s">
        <v>432</v>
      </c>
      <c r="AC74" s="145" t="s">
        <v>432</v>
      </c>
      <c r="AD74" s="145" t="s">
        <v>432</v>
      </c>
      <c r="AE74" s="60"/>
      <c r="AF74" s="145" t="s">
        <v>432</v>
      </c>
      <c r="AG74" s="145" t="s">
        <v>432</v>
      </c>
      <c r="AH74" s="145" t="s">
        <v>432</v>
      </c>
      <c r="AI74" s="145" t="s">
        <v>432</v>
      </c>
      <c r="AJ74" s="145" t="s">
        <v>432</v>
      </c>
      <c r="AK74" s="143"/>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5" t="s">
        <v>432</v>
      </c>
      <c r="F76" s="145" t="s">
        <v>432</v>
      </c>
      <c r="G76" s="198">
        <v>9.9999999999999995E-7</v>
      </c>
      <c r="H76" s="145" t="s">
        <v>432</v>
      </c>
      <c r="I76" s="198">
        <v>6.7999999999999999E-5</v>
      </c>
      <c r="J76" s="198">
        <v>1.35E-4</v>
      </c>
      <c r="K76" s="198">
        <v>1.6899999999999999E-4</v>
      </c>
      <c r="L76" s="145" t="s">
        <v>432</v>
      </c>
      <c r="M76" s="145" t="s">
        <v>432</v>
      </c>
      <c r="N76" s="198">
        <v>7.0000000000000001E-3</v>
      </c>
      <c r="O76" s="145" t="s">
        <v>432</v>
      </c>
      <c r="P76" s="145" t="s">
        <v>432</v>
      </c>
      <c r="Q76" s="145" t="s">
        <v>432</v>
      </c>
      <c r="R76" s="145" t="s">
        <v>432</v>
      </c>
      <c r="S76" s="145" t="s">
        <v>432</v>
      </c>
      <c r="T76" s="145" t="s">
        <v>432</v>
      </c>
      <c r="U76" s="145" t="s">
        <v>432</v>
      </c>
      <c r="V76" s="145" t="s">
        <v>432</v>
      </c>
      <c r="W76" s="145" t="s">
        <v>432</v>
      </c>
      <c r="X76" s="145" t="s">
        <v>432</v>
      </c>
      <c r="Y76" s="145" t="s">
        <v>432</v>
      </c>
      <c r="Z76" s="145" t="s">
        <v>432</v>
      </c>
      <c r="AA76" s="145" t="s">
        <v>432</v>
      </c>
      <c r="AB76" s="145" t="s">
        <v>432</v>
      </c>
      <c r="AC76" s="145" t="s">
        <v>432</v>
      </c>
      <c r="AD76" s="145" t="s">
        <v>432</v>
      </c>
      <c r="AE76" s="60"/>
      <c r="AF76" s="145" t="s">
        <v>432</v>
      </c>
      <c r="AG76" s="145" t="s">
        <v>432</v>
      </c>
      <c r="AH76" s="145" t="s">
        <v>432</v>
      </c>
      <c r="AI76" s="145" t="s">
        <v>432</v>
      </c>
      <c r="AJ76" s="145" t="s">
        <v>432</v>
      </c>
      <c r="AK76" s="143"/>
      <c r="AL76" s="49" t="s">
        <v>193</v>
      </c>
    </row>
    <row r="77" spans="1:38" s="2" customFormat="1" ht="26.25" customHeight="1" thickBot="1" x14ac:dyDescent="0.25">
      <c r="A77" s="70" t="s">
        <v>53</v>
      </c>
      <c r="B77" s="70" t="s">
        <v>194</v>
      </c>
      <c r="C77" s="71" t="s">
        <v>195</v>
      </c>
      <c r="D77" s="72"/>
      <c r="E77" s="145" t="s">
        <v>432</v>
      </c>
      <c r="F77" s="145" t="s">
        <v>432</v>
      </c>
      <c r="G77" s="145" t="s">
        <v>432</v>
      </c>
      <c r="H77" s="145" t="s">
        <v>432</v>
      </c>
      <c r="I77" s="198">
        <v>8.8999999999999995E-5</v>
      </c>
      <c r="J77" s="198">
        <v>9.8999999999999994E-5</v>
      </c>
      <c r="K77" s="198">
        <v>1.0900000000000001E-4</v>
      </c>
      <c r="L77" s="145" t="s">
        <v>432</v>
      </c>
      <c r="M77" s="145" t="s">
        <v>432</v>
      </c>
      <c r="N77" s="145" t="s">
        <v>432</v>
      </c>
      <c r="O77" s="145" t="s">
        <v>432</v>
      </c>
      <c r="P77" s="145" t="s">
        <v>432</v>
      </c>
      <c r="Q77" s="145" t="s">
        <v>432</v>
      </c>
      <c r="R77" s="145" t="s">
        <v>432</v>
      </c>
      <c r="S77" s="145" t="s">
        <v>432</v>
      </c>
      <c r="T77" s="145" t="s">
        <v>432</v>
      </c>
      <c r="U77" s="145" t="s">
        <v>432</v>
      </c>
      <c r="V77" s="198">
        <v>7.6000000000000012E-2</v>
      </c>
      <c r="W77" s="198">
        <v>3.5408000000000002E-2</v>
      </c>
      <c r="X77" s="145" t="s">
        <v>432</v>
      </c>
      <c r="Y77" s="145" t="s">
        <v>432</v>
      </c>
      <c r="Z77" s="145" t="s">
        <v>432</v>
      </c>
      <c r="AA77" s="145" t="s">
        <v>432</v>
      </c>
      <c r="AB77" s="145" t="s">
        <v>432</v>
      </c>
      <c r="AC77" s="145" t="s">
        <v>432</v>
      </c>
      <c r="AD77" s="198">
        <v>2.5000000000000001E-5</v>
      </c>
      <c r="AE77" s="60"/>
      <c r="AF77" s="145" t="s">
        <v>432</v>
      </c>
      <c r="AG77" s="145" t="s">
        <v>432</v>
      </c>
      <c r="AH77" s="145" t="s">
        <v>432</v>
      </c>
      <c r="AI77" s="145" t="s">
        <v>432</v>
      </c>
      <c r="AJ77" s="145" t="s">
        <v>432</v>
      </c>
      <c r="AK77" s="143" t="s">
        <v>448</v>
      </c>
      <c r="AL77" s="49" t="s">
        <v>196</v>
      </c>
    </row>
    <row r="78" spans="1:38" s="2" customFormat="1" ht="26.25" customHeight="1" thickBot="1" x14ac:dyDescent="0.25">
      <c r="A78" s="70" t="s">
        <v>53</v>
      </c>
      <c r="B78" s="70" t="s">
        <v>197</v>
      </c>
      <c r="C78" s="71" t="s">
        <v>198</v>
      </c>
      <c r="D78" s="72"/>
      <c r="E78" s="145" t="s">
        <v>432</v>
      </c>
      <c r="F78" s="145" t="s">
        <v>432</v>
      </c>
      <c r="G78" s="145" t="s">
        <v>432</v>
      </c>
      <c r="H78" s="145" t="s">
        <v>432</v>
      </c>
      <c r="I78" s="145" t="s">
        <v>432</v>
      </c>
      <c r="J78" s="145" t="s">
        <v>432</v>
      </c>
      <c r="K78" s="145" t="s">
        <v>432</v>
      </c>
      <c r="L78" s="145" t="s">
        <v>432</v>
      </c>
      <c r="M78" s="145" t="s">
        <v>432</v>
      </c>
      <c r="N78" s="145" t="s">
        <v>432</v>
      </c>
      <c r="O78" s="145" t="s">
        <v>432</v>
      </c>
      <c r="P78" s="145" t="s">
        <v>432</v>
      </c>
      <c r="Q78" s="145" t="s">
        <v>432</v>
      </c>
      <c r="R78" s="145" t="s">
        <v>432</v>
      </c>
      <c r="S78" s="145" t="s">
        <v>432</v>
      </c>
      <c r="T78" s="145" t="s">
        <v>432</v>
      </c>
      <c r="U78" s="145" t="s">
        <v>432</v>
      </c>
      <c r="V78" s="145" t="s">
        <v>432</v>
      </c>
      <c r="W78" s="145" t="s">
        <v>432</v>
      </c>
      <c r="X78" s="145" t="s">
        <v>432</v>
      </c>
      <c r="Y78" s="145" t="s">
        <v>432</v>
      </c>
      <c r="Z78" s="145" t="s">
        <v>432</v>
      </c>
      <c r="AA78" s="145" t="s">
        <v>432</v>
      </c>
      <c r="AB78" s="145" t="s">
        <v>432</v>
      </c>
      <c r="AC78" s="145" t="s">
        <v>432</v>
      </c>
      <c r="AD78" s="145" t="s">
        <v>432</v>
      </c>
      <c r="AE78" s="60"/>
      <c r="AF78" s="145" t="s">
        <v>432</v>
      </c>
      <c r="AG78" s="145" t="s">
        <v>432</v>
      </c>
      <c r="AH78" s="145" t="s">
        <v>432</v>
      </c>
      <c r="AI78" s="145" t="s">
        <v>432</v>
      </c>
      <c r="AJ78" s="145"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43">
        <v>2.2890000000000001E-4</v>
      </c>
      <c r="F80" s="143">
        <v>3.4850000000000001E-4</v>
      </c>
      <c r="G80" s="183">
        <v>3.3500000000000001E-4</v>
      </c>
      <c r="H80" s="143">
        <v>3.3118099999999998E-2</v>
      </c>
      <c r="I80" s="183">
        <v>1.42E-3</v>
      </c>
      <c r="J80" s="183">
        <v>1.825E-3</v>
      </c>
      <c r="K80" s="183">
        <v>3.0409999999999999E-3</v>
      </c>
      <c r="L80" s="183">
        <v>5.0000000000000004E-6</v>
      </c>
      <c r="M80" s="143">
        <v>5.752000000000001E-4</v>
      </c>
      <c r="N80" s="143">
        <v>5.3700000000000004E-4</v>
      </c>
      <c r="O80" s="143" t="s">
        <v>432</v>
      </c>
      <c r="P80" s="143" t="s">
        <v>432</v>
      </c>
      <c r="Q80" s="143" t="s">
        <v>432</v>
      </c>
      <c r="R80" s="183">
        <v>0.100267</v>
      </c>
      <c r="S80" s="143">
        <v>2.2919999999999998E-3</v>
      </c>
      <c r="T80" s="143">
        <v>2.8849099999999999E-2</v>
      </c>
      <c r="U80" s="143" t="s">
        <v>432</v>
      </c>
      <c r="V80" s="183">
        <v>2.0237000000000002E-2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94">
        <v>2.371426</v>
      </c>
      <c r="G82" s="146" t="s">
        <v>432</v>
      </c>
      <c r="H82" s="146" t="s">
        <v>432</v>
      </c>
      <c r="I82" s="146" t="s">
        <v>431</v>
      </c>
      <c r="J82" s="146" t="s">
        <v>432</v>
      </c>
      <c r="K82" s="146" t="s">
        <v>432</v>
      </c>
      <c r="L82" s="146" t="s">
        <v>432</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1.3384400000000001</v>
      </c>
      <c r="AL82" s="49" t="s">
        <v>219</v>
      </c>
    </row>
    <row r="83" spans="1:38" s="2" customFormat="1" ht="26.25" customHeight="1" thickBot="1" x14ac:dyDescent="0.25">
      <c r="A83" s="70" t="s">
        <v>53</v>
      </c>
      <c r="B83" s="81" t="s">
        <v>211</v>
      </c>
      <c r="C83" s="82" t="s">
        <v>212</v>
      </c>
      <c r="D83" s="72"/>
      <c r="E83" s="146" t="s">
        <v>432</v>
      </c>
      <c r="F83" s="146">
        <v>2.4E-2</v>
      </c>
      <c r="G83" s="146" t="s">
        <v>432</v>
      </c>
      <c r="H83" s="146" t="s">
        <v>432</v>
      </c>
      <c r="I83" s="146">
        <v>1.5100000000000001E-3</v>
      </c>
      <c r="J83" s="146">
        <v>3.014E-2</v>
      </c>
      <c r="K83" s="146">
        <v>0.22603000000000001</v>
      </c>
      <c r="L83" s="194">
        <v>8.6000000000000003E-5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1507</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v>1.0000000000000001E-5</v>
      </c>
      <c r="F85" s="146">
        <v>2.8150970000000002</v>
      </c>
      <c r="G85" s="146">
        <v>9.9999999999999995E-7</v>
      </c>
      <c r="H85" s="146" t="s">
        <v>432</v>
      </c>
      <c r="I85" s="146" t="s">
        <v>432</v>
      </c>
      <c r="J85" s="146" t="s">
        <v>432</v>
      </c>
      <c r="K85" s="146" t="s">
        <v>432</v>
      </c>
      <c r="L85" s="146" t="s">
        <v>432</v>
      </c>
      <c r="M85" s="170" t="s">
        <v>432</v>
      </c>
      <c r="N85" s="170" t="s">
        <v>432</v>
      </c>
      <c r="O85" s="170" t="s">
        <v>432</v>
      </c>
      <c r="P85" s="170" t="s">
        <v>432</v>
      </c>
      <c r="Q85" s="170" t="s">
        <v>432</v>
      </c>
      <c r="R85" s="170"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15.012684</v>
      </c>
      <c r="AL85" s="49" t="s">
        <v>216</v>
      </c>
    </row>
    <row r="86" spans="1:38" s="2" customFormat="1" ht="26.25" customHeight="1" thickBot="1" x14ac:dyDescent="0.25">
      <c r="A86" s="70" t="s">
        <v>208</v>
      </c>
      <c r="B86" s="76" t="s">
        <v>217</v>
      </c>
      <c r="C86" s="80" t="s">
        <v>218</v>
      </c>
      <c r="D86" s="72"/>
      <c r="E86" s="146">
        <v>2.0000000000000002E-5</v>
      </c>
      <c r="F86" s="146">
        <v>6.8206000000000003E-2</v>
      </c>
      <c r="G86" s="146" t="s">
        <v>432</v>
      </c>
      <c r="H86" s="146">
        <v>6.9999999999999999E-6</v>
      </c>
      <c r="I86" s="146" t="s">
        <v>431</v>
      </c>
      <c r="J86" s="146" t="s">
        <v>432</v>
      </c>
      <c r="K86" s="146" t="s">
        <v>432</v>
      </c>
      <c r="L86" s="146" t="s">
        <v>432</v>
      </c>
      <c r="M86" s="170" t="s">
        <v>432</v>
      </c>
      <c r="N86" s="166">
        <v>1.06E-3</v>
      </c>
      <c r="O86" s="170" t="s">
        <v>432</v>
      </c>
      <c r="P86" s="170" t="s">
        <v>432</v>
      </c>
      <c r="Q86" s="170" t="s">
        <v>432</v>
      </c>
      <c r="R86" s="170" t="s">
        <v>432</v>
      </c>
      <c r="S86" s="166">
        <v>7.6499999999999995E-4</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0.22911300000000001</v>
      </c>
      <c r="AL86" s="49" t="s">
        <v>219</v>
      </c>
    </row>
    <row r="87" spans="1:38" s="2" customFormat="1" ht="26.25" customHeight="1" thickBot="1" x14ac:dyDescent="0.25">
      <c r="A87" s="70" t="s">
        <v>208</v>
      </c>
      <c r="B87" s="76" t="s">
        <v>220</v>
      </c>
      <c r="C87" s="80" t="s">
        <v>221</v>
      </c>
      <c r="D87" s="72"/>
      <c r="E87" s="146" t="s">
        <v>432</v>
      </c>
      <c r="F87" s="146">
        <v>5.1376999999999999E-2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0.1241</v>
      </c>
      <c r="AL87" s="49" t="s">
        <v>219</v>
      </c>
    </row>
    <row r="88" spans="1:38" s="2" customFormat="1" ht="26.25" customHeight="1" thickBot="1" x14ac:dyDescent="0.25">
      <c r="A88" s="70" t="s">
        <v>208</v>
      </c>
      <c r="B88" s="76" t="s">
        <v>222</v>
      </c>
      <c r="C88" s="80" t="s">
        <v>223</v>
      </c>
      <c r="D88" s="72"/>
      <c r="E88" s="146" t="s">
        <v>431</v>
      </c>
      <c r="F88" s="146">
        <v>0.31438700000000003</v>
      </c>
      <c r="G88" s="146">
        <v>1.5100000000000001E-4</v>
      </c>
      <c r="H88" s="146">
        <v>1.4809999999999999E-3</v>
      </c>
      <c r="I88" s="146" t="s">
        <v>431</v>
      </c>
      <c r="J88" s="146" t="s">
        <v>431</v>
      </c>
      <c r="K88" s="146" t="s">
        <v>431</v>
      </c>
      <c r="L88" s="146" t="s">
        <v>431</v>
      </c>
      <c r="M88" s="166">
        <v>4.528400000000001E-3</v>
      </c>
      <c r="N88" s="166" t="s">
        <v>431</v>
      </c>
      <c r="O88" s="166" t="s">
        <v>431</v>
      </c>
      <c r="P88" s="166" t="s">
        <v>431</v>
      </c>
      <c r="Q88" s="166" t="s">
        <v>431</v>
      </c>
      <c r="R88" s="166">
        <v>5.0000000000000002E-5</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72">
        <v>9.6090719999999994</v>
      </c>
      <c r="AL88" s="49" t="s">
        <v>412</v>
      </c>
    </row>
    <row r="89" spans="1:38" s="2" customFormat="1" ht="26.25" customHeight="1" thickBot="1" x14ac:dyDescent="0.25">
      <c r="A89" s="70" t="s">
        <v>208</v>
      </c>
      <c r="B89" s="76" t="s">
        <v>224</v>
      </c>
      <c r="C89" s="80" t="s">
        <v>225</v>
      </c>
      <c r="D89" s="72"/>
      <c r="E89" s="146" t="s">
        <v>432</v>
      </c>
      <c r="F89" s="146">
        <v>0.76633700000000005</v>
      </c>
      <c r="G89" s="146" t="s">
        <v>432</v>
      </c>
      <c r="H89" s="146" t="s">
        <v>432</v>
      </c>
      <c r="I89" s="146" t="s">
        <v>431</v>
      </c>
      <c r="J89" s="146" t="s">
        <v>432</v>
      </c>
      <c r="K89" s="146" t="s">
        <v>432</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2.3173439999999998</v>
      </c>
      <c r="AL89" s="49" t="s">
        <v>412</v>
      </c>
    </row>
    <row r="90" spans="1:38" s="8" customFormat="1" ht="26.25" customHeight="1" thickBot="1" x14ac:dyDescent="0.25">
      <c r="A90" s="70" t="s">
        <v>208</v>
      </c>
      <c r="B90" s="76" t="s">
        <v>226</v>
      </c>
      <c r="C90" s="80" t="s">
        <v>227</v>
      </c>
      <c r="D90" s="72"/>
      <c r="E90" s="146" t="s">
        <v>431</v>
      </c>
      <c r="F90" s="146">
        <v>1.0977410000000001</v>
      </c>
      <c r="G90" s="146">
        <v>1.124E-3</v>
      </c>
      <c r="H90" s="146" t="s">
        <v>431</v>
      </c>
      <c r="I90" s="146" t="s">
        <v>432</v>
      </c>
      <c r="J90" s="146" t="s">
        <v>432</v>
      </c>
      <c r="K90" s="146" t="s">
        <v>432</v>
      </c>
      <c r="L90" s="146" t="s">
        <v>432</v>
      </c>
      <c r="M90" s="146" t="s">
        <v>431</v>
      </c>
      <c r="N90" s="146">
        <v>1E-4</v>
      </c>
      <c r="O90" s="166" t="s">
        <v>431</v>
      </c>
      <c r="P90" s="166" t="s">
        <v>431</v>
      </c>
      <c r="Q90" s="166" t="s">
        <v>431</v>
      </c>
      <c r="R90" s="166" t="s">
        <v>431</v>
      </c>
      <c r="S90" s="166" t="s">
        <v>431</v>
      </c>
      <c r="T90" s="166" t="s">
        <v>431</v>
      </c>
      <c r="U90" s="166" t="s">
        <v>431</v>
      </c>
      <c r="V90" s="166" t="s">
        <v>431</v>
      </c>
      <c r="W90" s="166" t="s">
        <v>431</v>
      </c>
      <c r="X90" s="166" t="s">
        <v>431</v>
      </c>
      <c r="Y90" s="166" t="s">
        <v>431</v>
      </c>
      <c r="Z90" s="166" t="s">
        <v>431</v>
      </c>
      <c r="AA90" s="166" t="s">
        <v>431</v>
      </c>
      <c r="AB90" s="166" t="s">
        <v>431</v>
      </c>
      <c r="AC90" s="166" t="s">
        <v>431</v>
      </c>
      <c r="AD90" s="16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2.8670000000000002E-3</v>
      </c>
      <c r="F91" s="146">
        <v>7.4910000000000003E-3</v>
      </c>
      <c r="G91" s="146">
        <v>9.4600000000000001E-4</v>
      </c>
      <c r="H91" s="146">
        <v>6.4229999999999999E-3</v>
      </c>
      <c r="I91" s="146">
        <v>5.8050999999999998E-2</v>
      </c>
      <c r="J91" s="146">
        <v>7.3074E-2</v>
      </c>
      <c r="K91" s="146">
        <v>7.6175999999999994E-2</v>
      </c>
      <c r="L91" s="146">
        <v>1.8804999999999999E-2</v>
      </c>
      <c r="M91" s="146">
        <v>8.7519E-2</v>
      </c>
      <c r="N91" s="146">
        <v>0.24546799999999999</v>
      </c>
      <c r="O91" s="146">
        <v>8.8210000000000007E-3</v>
      </c>
      <c r="P91" s="146">
        <v>4.1970000000000002E-3</v>
      </c>
      <c r="Q91" s="146">
        <v>4.5950000000000001E-3</v>
      </c>
      <c r="R91" s="146">
        <v>4.8840000000000003E-3</v>
      </c>
      <c r="S91" s="146">
        <v>0.147373</v>
      </c>
      <c r="T91" s="146">
        <v>9.3930000000000003E-3</v>
      </c>
      <c r="U91" s="146" t="s">
        <v>431</v>
      </c>
      <c r="V91" s="146">
        <v>8.1405000000000005E-2</v>
      </c>
      <c r="W91" s="146">
        <v>1.55E-4</v>
      </c>
      <c r="X91" s="146">
        <v>1.7200000000000001E-4</v>
      </c>
      <c r="Y91" s="146">
        <v>6.9999999999999994E-5</v>
      </c>
      <c r="Z91" s="146">
        <v>6.9999999999999994E-5</v>
      </c>
      <c r="AA91" s="146">
        <v>6.9999999999999994E-5</v>
      </c>
      <c r="AB91" s="146">
        <v>3.8200000000000002E-4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1.8101000000000003E-2</v>
      </c>
      <c r="F92" s="143">
        <v>2.4165000000000002E-2</v>
      </c>
      <c r="G92" s="143">
        <v>1.8353000000000001E-2</v>
      </c>
      <c r="H92" s="143" t="s">
        <v>432</v>
      </c>
      <c r="I92" s="143">
        <v>0.13161600000000001</v>
      </c>
      <c r="J92" s="143">
        <v>0.17548800000000001</v>
      </c>
      <c r="K92" s="143">
        <v>0.21935969999999996</v>
      </c>
      <c r="L92" s="143">
        <v>3.4220000000000001E-3</v>
      </c>
      <c r="M92" s="143">
        <v>2.7906E-2</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0.79922700000000002</v>
      </c>
      <c r="G93" s="143" t="s">
        <v>432</v>
      </c>
      <c r="H93" s="143" t="s">
        <v>432</v>
      </c>
      <c r="I93" s="143">
        <v>1.9139999999999999E-4</v>
      </c>
      <c r="J93" s="143">
        <v>5.7419999999999997E-4</v>
      </c>
      <c r="K93" s="143">
        <v>1.74E-3</v>
      </c>
      <c r="L93" s="143" t="s">
        <v>432</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5" t="s">
        <v>433</v>
      </c>
      <c r="F95" s="143" t="s">
        <v>433</v>
      </c>
      <c r="G95" s="143" t="s">
        <v>433</v>
      </c>
      <c r="H95" s="143" t="s">
        <v>433</v>
      </c>
      <c r="I95" s="143" t="s">
        <v>433</v>
      </c>
      <c r="J95" s="143" t="s">
        <v>433</v>
      </c>
      <c r="K95" s="143" t="s">
        <v>433</v>
      </c>
      <c r="L95" s="143" t="s">
        <v>433</v>
      </c>
      <c r="M95" s="143" t="s">
        <v>433</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3">
        <v>4.9799999999999996E-4</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v>6.6854000000000002E-3</v>
      </c>
      <c r="F98" s="143">
        <v>6.1644999999999998E-2</v>
      </c>
      <c r="G98" s="143">
        <v>1.1789000000000001E-3</v>
      </c>
      <c r="H98" s="143">
        <v>1.4906000000000001E-2</v>
      </c>
      <c r="I98" s="143" t="s">
        <v>432</v>
      </c>
      <c r="J98" s="143" t="s">
        <v>432</v>
      </c>
      <c r="K98" s="143" t="s">
        <v>432</v>
      </c>
      <c r="L98" s="143" t="s">
        <v>432</v>
      </c>
      <c r="M98" s="143">
        <v>2.8055299999999998E-2</v>
      </c>
      <c r="N98" s="143">
        <v>7.6520000000000006E-4</v>
      </c>
      <c r="O98" s="143">
        <v>1.8500000000000002E-5</v>
      </c>
      <c r="P98" s="143">
        <v>1.8000000000000001E-6</v>
      </c>
      <c r="Q98" s="143">
        <v>3.7000000000000002E-6</v>
      </c>
      <c r="R98" s="143">
        <v>1.3390000000000003E-4</v>
      </c>
      <c r="S98" s="143">
        <v>1.8500000000000002E-5</v>
      </c>
      <c r="T98" s="143">
        <v>1.148E-4</v>
      </c>
      <c r="U98" s="143">
        <v>0</v>
      </c>
      <c r="V98" s="143">
        <v>1.9132000000000001E-3</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2.3972E-2</v>
      </c>
      <c r="F99" s="143">
        <v>1.61408</v>
      </c>
      <c r="G99" s="143" t="s">
        <v>432</v>
      </c>
      <c r="H99" s="72">
        <v>1.8538979999999998</v>
      </c>
      <c r="I99" s="143">
        <v>4.1170000000000005E-2</v>
      </c>
      <c r="J99" s="143">
        <v>6.3259999999999997E-2</v>
      </c>
      <c r="K99" s="143">
        <v>0.13856000000000002</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100.4</v>
      </c>
      <c r="AL99" s="49" t="s">
        <v>245</v>
      </c>
    </row>
    <row r="100" spans="1:38" s="2" customFormat="1" ht="26.25" customHeight="1" thickBot="1" x14ac:dyDescent="0.25">
      <c r="A100" s="70" t="s">
        <v>243</v>
      </c>
      <c r="B100" s="70" t="s">
        <v>246</v>
      </c>
      <c r="C100" s="71" t="s">
        <v>408</v>
      </c>
      <c r="D100" s="84"/>
      <c r="E100" s="148">
        <v>1.3269999999999999E-2</v>
      </c>
      <c r="F100" s="143">
        <v>1.2240300000000002</v>
      </c>
      <c r="G100" s="143" t="s">
        <v>432</v>
      </c>
      <c r="H100" s="72">
        <v>0.81525599999999998</v>
      </c>
      <c r="I100" s="143">
        <v>1.951E-2</v>
      </c>
      <c r="J100" s="143">
        <v>2.9909999999999999E-2</v>
      </c>
      <c r="K100" s="143">
        <v>6.4729999999999996E-2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137.5</v>
      </c>
      <c r="AL100" s="49" t="s">
        <v>245</v>
      </c>
    </row>
    <row r="101" spans="1:38" s="2" customFormat="1" ht="26.25" customHeight="1" thickBot="1" x14ac:dyDescent="0.25">
      <c r="A101" s="70" t="s">
        <v>243</v>
      </c>
      <c r="B101" s="70" t="s">
        <v>247</v>
      </c>
      <c r="C101" s="71" t="s">
        <v>248</v>
      </c>
      <c r="D101" s="84"/>
      <c r="E101" s="148">
        <v>7.3000000000000007E-4</v>
      </c>
      <c r="F101" s="143">
        <v>2.5159999999999998E-2</v>
      </c>
      <c r="G101" s="143" t="s">
        <v>432</v>
      </c>
      <c r="H101" s="143">
        <v>0.12625</v>
      </c>
      <c r="I101" s="143">
        <v>1.81E-3</v>
      </c>
      <c r="J101" s="143">
        <v>5.4199999999999995E-3</v>
      </c>
      <c r="K101" s="143">
        <v>1.2629999999999999E-2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94.3</v>
      </c>
      <c r="AL101" s="49" t="s">
        <v>245</v>
      </c>
    </row>
    <row r="102" spans="1:38" s="2" customFormat="1" ht="26.25" customHeight="1" thickBot="1" x14ac:dyDescent="0.25">
      <c r="A102" s="70" t="s">
        <v>243</v>
      </c>
      <c r="B102" s="70" t="s">
        <v>249</v>
      </c>
      <c r="C102" s="71" t="s">
        <v>386</v>
      </c>
      <c r="D102" s="84"/>
      <c r="E102" s="148">
        <v>4.2399999999999998E-3</v>
      </c>
      <c r="F102" s="143">
        <v>0.37609100000000001</v>
      </c>
      <c r="G102" s="143" t="s">
        <v>432</v>
      </c>
      <c r="H102" s="72">
        <v>0.95645999999999998</v>
      </c>
      <c r="I102" s="143">
        <v>1.8600000000000001E-3</v>
      </c>
      <c r="J102" s="143">
        <v>4.1590000000000002E-2</v>
      </c>
      <c r="K102" s="143">
        <v>0.27689000000000002</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364.9</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4.0000000000000003E-5</v>
      </c>
      <c r="F104" s="143">
        <v>2.5999999999999999E-3</v>
      </c>
      <c r="G104" s="143" t="s">
        <v>432</v>
      </c>
      <c r="H104" s="143">
        <v>5.8199999999999997E-3</v>
      </c>
      <c r="I104" s="143">
        <v>9.0000000000000006E-5</v>
      </c>
      <c r="J104" s="183">
        <v>2.5000000000000001E-4</v>
      </c>
      <c r="K104" s="143">
        <v>5.9000000000000003E-4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1.07E-3</v>
      </c>
      <c r="F105" s="143">
        <v>4.1240000000000006E-2</v>
      </c>
      <c r="G105" s="143" t="s">
        <v>432</v>
      </c>
      <c r="H105" s="143">
        <v>7.8439999999999996E-2</v>
      </c>
      <c r="I105" s="143">
        <v>7.5000000000000002E-4</v>
      </c>
      <c r="J105" s="143">
        <v>1.17E-3</v>
      </c>
      <c r="K105" s="143">
        <v>2.5500000000000002E-3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5.3</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430</v>
      </c>
      <c r="AG106" s="143" t="s">
        <v>430</v>
      </c>
      <c r="AH106" s="143" t="s">
        <v>430</v>
      </c>
      <c r="AI106" s="143" t="s">
        <v>430</v>
      </c>
      <c r="AJ106" s="143" t="s">
        <v>430</v>
      </c>
      <c r="AK106" s="143" t="s">
        <v>430</v>
      </c>
      <c r="AL106" s="49" t="s">
        <v>245</v>
      </c>
    </row>
    <row r="107" spans="1:38" s="2" customFormat="1" ht="26.25" customHeight="1" thickBot="1" x14ac:dyDescent="0.25">
      <c r="A107" s="70" t="s">
        <v>243</v>
      </c>
      <c r="B107" s="70" t="s">
        <v>258</v>
      </c>
      <c r="C107" s="71" t="s">
        <v>379</v>
      </c>
      <c r="D107" s="84"/>
      <c r="E107" s="148">
        <v>2.6880000000000003E-3</v>
      </c>
      <c r="F107" s="143">
        <v>9.0767E-2</v>
      </c>
      <c r="G107" s="143" t="s">
        <v>432</v>
      </c>
      <c r="H107" s="143">
        <v>0.15892900000000001</v>
      </c>
      <c r="I107" s="143">
        <v>1.65E-3</v>
      </c>
      <c r="J107" s="143">
        <v>2.2003999999999999E-2</v>
      </c>
      <c r="K107" s="143">
        <v>0.104519</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550.1</v>
      </c>
      <c r="AL107" s="49" t="s">
        <v>245</v>
      </c>
    </row>
    <row r="108" spans="1:38" s="2" customFormat="1" ht="26.25" customHeight="1" thickBot="1" x14ac:dyDescent="0.25">
      <c r="A108" s="70" t="s">
        <v>243</v>
      </c>
      <c r="B108" s="70" t="s">
        <v>259</v>
      </c>
      <c r="C108" s="71" t="s">
        <v>380</v>
      </c>
      <c r="D108" s="84"/>
      <c r="E108" s="148">
        <v>3.2070000000000002E-3</v>
      </c>
      <c r="F108" s="143">
        <v>0.111348</v>
      </c>
      <c r="G108" s="143" t="s">
        <v>432</v>
      </c>
      <c r="H108" s="143">
        <v>0.12695100000000001</v>
      </c>
      <c r="I108" s="143">
        <v>2.062E-3</v>
      </c>
      <c r="J108" s="143">
        <v>2.0619999999999999E-2</v>
      </c>
      <c r="K108" s="143">
        <v>4.1239999999999999E-2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1031</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1.1229999999999999E-3</v>
      </c>
      <c r="F110" s="143">
        <v>0.193468</v>
      </c>
      <c r="G110" s="143" t="s">
        <v>432</v>
      </c>
      <c r="H110" s="143">
        <v>0.11815299999999999</v>
      </c>
      <c r="I110" s="143">
        <v>7.9129999999999999E-3</v>
      </c>
      <c r="J110" s="143">
        <v>5.5390000000000002E-2</v>
      </c>
      <c r="K110" s="143">
        <v>5.5390000000000002E-2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395.6</v>
      </c>
      <c r="AL110" s="49" t="s">
        <v>245</v>
      </c>
    </row>
    <row r="111" spans="1:38" s="2" customFormat="1" ht="26.25" customHeight="1" thickBot="1" x14ac:dyDescent="0.25">
      <c r="A111" s="70" t="s">
        <v>243</v>
      </c>
      <c r="B111" s="70" t="s">
        <v>262</v>
      </c>
      <c r="C111" s="71" t="s">
        <v>376</v>
      </c>
      <c r="D111" s="84"/>
      <c r="E111" s="148">
        <v>3.0000000000000001E-5</v>
      </c>
      <c r="F111" s="143">
        <v>0.17707999999999999</v>
      </c>
      <c r="G111" s="143" t="s">
        <v>432</v>
      </c>
      <c r="H111" s="143">
        <v>1.82E-3</v>
      </c>
      <c r="I111" s="143">
        <v>3.6000000000000002E-4</v>
      </c>
      <c r="J111" s="143">
        <v>7.2999999999999996E-4</v>
      </c>
      <c r="K111" s="143">
        <v>1.64E-3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78.599999999999994</v>
      </c>
      <c r="AL111" s="49" t="s">
        <v>245</v>
      </c>
    </row>
    <row r="112" spans="1:38" s="2" customFormat="1" ht="26.25" customHeight="1" thickBot="1" x14ac:dyDescent="0.25">
      <c r="A112" s="70" t="s">
        <v>263</v>
      </c>
      <c r="B112" s="70" t="s">
        <v>264</v>
      </c>
      <c r="C112" s="71" t="s">
        <v>265</v>
      </c>
      <c r="D112" s="72"/>
      <c r="E112" s="143">
        <v>1.4181999999999999</v>
      </c>
      <c r="F112" s="72" t="s">
        <v>432</v>
      </c>
      <c r="G112" s="143" t="s">
        <v>432</v>
      </c>
      <c r="H112" s="183">
        <v>1.783323</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35455000</v>
      </c>
      <c r="AL112" s="49" t="s">
        <v>418</v>
      </c>
    </row>
    <row r="113" spans="1:38" s="2" customFormat="1" ht="26.25" customHeight="1" thickBot="1" x14ac:dyDescent="0.25">
      <c r="A113" s="70" t="s">
        <v>263</v>
      </c>
      <c r="B113" s="85" t="s">
        <v>266</v>
      </c>
      <c r="C113" s="86" t="s">
        <v>267</v>
      </c>
      <c r="D113" s="72"/>
      <c r="E113" s="143">
        <v>0.58250599999999997</v>
      </c>
      <c r="F113" s="143" t="s">
        <v>432</v>
      </c>
      <c r="G113" s="143" t="s">
        <v>432</v>
      </c>
      <c r="H113" s="143">
        <v>3.5132220000000003</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t="s">
        <v>432</v>
      </c>
      <c r="AL113" s="49" t="s">
        <v>412</v>
      </c>
    </row>
    <row r="114" spans="1:38" s="2" customFormat="1" ht="26.25" customHeight="1" thickBot="1" x14ac:dyDescent="0.25">
      <c r="A114" s="70" t="s">
        <v>263</v>
      </c>
      <c r="B114" s="85" t="s">
        <v>268</v>
      </c>
      <c r="C114" s="86" t="s">
        <v>387</v>
      </c>
      <c r="D114" s="72"/>
      <c r="E114" s="143">
        <v>2.6770000000000001E-3</v>
      </c>
      <c r="F114" s="143" t="s">
        <v>432</v>
      </c>
      <c r="G114" s="143" t="s">
        <v>432</v>
      </c>
      <c r="H114" s="183">
        <v>9.101999999999999E-3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t="s">
        <v>432</v>
      </c>
      <c r="AL114" s="49" t="s">
        <v>412</v>
      </c>
    </row>
    <row r="115" spans="1:38" s="2" customFormat="1" ht="26.25" customHeight="1" thickBot="1" x14ac:dyDescent="0.25">
      <c r="A115" s="70" t="s">
        <v>263</v>
      </c>
      <c r="B115" s="85" t="s">
        <v>269</v>
      </c>
      <c r="C115" s="86" t="s">
        <v>270</v>
      </c>
      <c r="D115" s="72"/>
      <c r="E115" s="143">
        <v>0.13108800000000001</v>
      </c>
      <c r="F115" s="143" t="s">
        <v>432</v>
      </c>
      <c r="G115" s="143" t="s">
        <v>432</v>
      </c>
      <c r="H115" s="143">
        <v>0.26217599999999996</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t="s">
        <v>432</v>
      </c>
      <c r="AL115" s="49" t="s">
        <v>412</v>
      </c>
    </row>
    <row r="116" spans="1:38" s="2" customFormat="1" ht="26.25" customHeight="1" thickBot="1" x14ac:dyDescent="0.25">
      <c r="A116" s="70" t="s">
        <v>263</v>
      </c>
      <c r="B116" s="70" t="s">
        <v>271</v>
      </c>
      <c r="C116" s="76" t="s">
        <v>409</v>
      </c>
      <c r="D116" s="72"/>
      <c r="E116" s="143">
        <v>8.7853000000000014E-2</v>
      </c>
      <c r="F116" s="143" t="s">
        <v>432</v>
      </c>
      <c r="G116" s="143" t="s">
        <v>432</v>
      </c>
      <c r="H116" s="72">
        <v>0.120195</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t="s">
        <v>432</v>
      </c>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t="s">
        <v>432</v>
      </c>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t="s">
        <v>432</v>
      </c>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2.8668000000000003E-2</v>
      </c>
      <c r="J119" s="143">
        <v>0.74534699999999998</v>
      </c>
      <c r="K119" s="143">
        <v>0.74534699999999998</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t="s">
        <v>432</v>
      </c>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t="s">
        <v>432</v>
      </c>
      <c r="AL120" s="49" t="s">
        <v>412</v>
      </c>
    </row>
    <row r="121" spans="1:38" s="2" customFormat="1" ht="26.25" customHeight="1" thickBot="1" x14ac:dyDescent="0.25">
      <c r="A121" s="70" t="s">
        <v>263</v>
      </c>
      <c r="B121" s="70" t="s">
        <v>279</v>
      </c>
      <c r="C121" s="76" t="s">
        <v>280</v>
      </c>
      <c r="D121" s="73"/>
      <c r="E121" s="149" t="s">
        <v>432</v>
      </c>
      <c r="F121" s="183">
        <v>0.16229000000000002</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t="s">
        <v>432</v>
      </c>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t="s">
        <v>432</v>
      </c>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t="s">
        <v>432</v>
      </c>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t="s">
        <v>432</v>
      </c>
      <c r="AL124" s="49" t="s">
        <v>412</v>
      </c>
    </row>
    <row r="125" spans="1:38" s="2" customFormat="1" ht="26.25" customHeight="1" thickBot="1" x14ac:dyDescent="0.25">
      <c r="A125" s="70" t="s">
        <v>288</v>
      </c>
      <c r="B125" s="70" t="s">
        <v>289</v>
      </c>
      <c r="C125" s="71" t="s">
        <v>290</v>
      </c>
      <c r="D125" s="72"/>
      <c r="E125" s="146" t="s">
        <v>432</v>
      </c>
      <c r="F125" s="194">
        <v>0.22035099999999999</v>
      </c>
      <c r="G125" s="146" t="s">
        <v>432</v>
      </c>
      <c r="H125" s="146">
        <v>3.8000000000000002E-5</v>
      </c>
      <c r="I125" s="146">
        <v>1.5E-5</v>
      </c>
      <c r="J125" s="146">
        <v>9.7999999999999997E-5</v>
      </c>
      <c r="K125" s="146">
        <v>4.8500000000000003E-4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447.79700000000003</v>
      </c>
      <c r="AL125" s="49" t="s">
        <v>425</v>
      </c>
    </row>
    <row r="126" spans="1:38" s="2" customFormat="1" ht="26.25" customHeight="1" thickBot="1" x14ac:dyDescent="0.25">
      <c r="A126" s="70" t="s">
        <v>288</v>
      </c>
      <c r="B126" s="70" t="s">
        <v>291</v>
      </c>
      <c r="C126" s="71" t="s">
        <v>292</v>
      </c>
      <c r="D126" s="72"/>
      <c r="E126" s="146" t="s">
        <v>431</v>
      </c>
      <c r="F126" s="146">
        <v>3.408E-3</v>
      </c>
      <c r="G126" s="146" t="s">
        <v>431</v>
      </c>
      <c r="H126" s="146">
        <v>4.9742000000000001E-2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v>6.4390000000000003E-3</v>
      </c>
      <c r="F129" s="146">
        <v>4.4099999999999999E-4</v>
      </c>
      <c r="G129" s="146">
        <v>4.849E-3</v>
      </c>
      <c r="H129" s="146" t="s">
        <v>431</v>
      </c>
      <c r="I129" s="146">
        <v>2.2000000000000003E-5</v>
      </c>
      <c r="J129" s="146">
        <v>3.8999999999999999E-5</v>
      </c>
      <c r="K129" s="146">
        <v>5.5000000000000002E-5</v>
      </c>
      <c r="L129" s="146">
        <v>9.9999999999999995E-7</v>
      </c>
      <c r="M129" s="146">
        <v>2.6090000000000002E-3</v>
      </c>
      <c r="N129" s="146" t="s">
        <v>432</v>
      </c>
      <c r="O129" s="146" t="s">
        <v>432</v>
      </c>
      <c r="P129" s="146" t="s">
        <v>432</v>
      </c>
      <c r="Q129" s="146" t="s">
        <v>432</v>
      </c>
      <c r="R129" s="146" t="s">
        <v>431</v>
      </c>
      <c r="S129" s="146">
        <v>3.0000000000000001E-3</v>
      </c>
      <c r="T129" s="146" t="s">
        <v>432</v>
      </c>
      <c r="U129" s="146" t="s">
        <v>431</v>
      </c>
      <c r="V129" s="146" t="s">
        <v>431</v>
      </c>
      <c r="W129" s="146">
        <v>0.42589399999999999</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v>1.2170000000000001</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2.5662000000000001E-2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v>4.8000000000000001E-2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4.6220000000000002E-3</v>
      </c>
      <c r="F133" s="146">
        <v>7.2999999999999999E-5</v>
      </c>
      <c r="G133" s="146">
        <v>6.3299999999999999E-4</v>
      </c>
      <c r="H133" s="146" t="s">
        <v>432</v>
      </c>
      <c r="I133" s="146">
        <v>1.94E-4</v>
      </c>
      <c r="J133" s="146">
        <v>1.94E-4</v>
      </c>
      <c r="K133" s="146">
        <v>2.1599999999999999E-4</v>
      </c>
      <c r="L133" s="146" t="s">
        <v>431</v>
      </c>
      <c r="M133" s="146">
        <v>7.8399999999999997E-4</v>
      </c>
      <c r="N133" s="146">
        <v>1.6799999999999999E-4</v>
      </c>
      <c r="O133" s="146">
        <v>2.8E-5</v>
      </c>
      <c r="P133" s="146">
        <v>8.3470000000000003E-3</v>
      </c>
      <c r="Q133" s="146">
        <v>7.6000000000000004E-5</v>
      </c>
      <c r="R133" s="146">
        <v>7.6000000000000004E-5</v>
      </c>
      <c r="S133" s="146">
        <v>6.9999999999999994E-5</v>
      </c>
      <c r="T133" s="146">
        <v>9.7E-5</v>
      </c>
      <c r="U133" s="146">
        <v>1.11E-4</v>
      </c>
      <c r="V133" s="146">
        <v>8.9699224000000001E-4</v>
      </c>
      <c r="W133" s="146">
        <v>1.5100000000000001E-4</v>
      </c>
      <c r="X133" s="163">
        <v>7.4000000000000001E-8</v>
      </c>
      <c r="Y133" s="163">
        <v>4.0000000000000001E-8</v>
      </c>
      <c r="Z133" s="163">
        <v>3.5999999999999998E-8</v>
      </c>
      <c r="AA133" s="163">
        <v>3.8999999999999998E-8</v>
      </c>
      <c r="AB133" s="163">
        <v>1.8899999999999999E-7</v>
      </c>
      <c r="AC133" s="146">
        <v>8.4000000000000003E-4</v>
      </c>
      <c r="AD133" s="146">
        <v>2.297E-3</v>
      </c>
      <c r="AE133" s="60"/>
      <c r="AF133" s="143" t="s">
        <v>432</v>
      </c>
      <c r="AG133" s="143" t="s">
        <v>432</v>
      </c>
      <c r="AH133" s="143" t="s">
        <v>432</v>
      </c>
      <c r="AI133" s="143" t="s">
        <v>432</v>
      </c>
      <c r="AJ133" s="143" t="s">
        <v>432</v>
      </c>
      <c r="AK133" s="72">
        <v>5602</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6.581E-3</v>
      </c>
      <c r="F135" s="146">
        <v>7.2999999999999999E-5</v>
      </c>
      <c r="G135" s="146">
        <v>6.2160000000000002E-3</v>
      </c>
      <c r="H135" s="146" t="s">
        <v>431</v>
      </c>
      <c r="I135" s="146">
        <v>3.3638000000000001E-2</v>
      </c>
      <c r="J135" s="146">
        <v>5.0090999999999997E-2</v>
      </c>
      <c r="K135" s="146">
        <v>6.6909999999999997E-2</v>
      </c>
      <c r="L135" s="146">
        <v>1.1770000000000001E-3</v>
      </c>
      <c r="M135" s="146">
        <v>2.5590000000000001E-3</v>
      </c>
      <c r="N135" s="146">
        <v>0.38025500000000001</v>
      </c>
      <c r="O135" s="146">
        <v>1.2430999999999999E-2</v>
      </c>
      <c r="P135" s="146">
        <v>1.0238000000000001E-2</v>
      </c>
      <c r="Q135" s="146">
        <v>7.8239999999999994E-3</v>
      </c>
      <c r="R135" s="146">
        <v>6.7599999999999995E-4</v>
      </c>
      <c r="S135" s="146">
        <v>3.4000000000000002E-4</v>
      </c>
      <c r="T135" s="146">
        <v>4.3899999999999999E-4</v>
      </c>
      <c r="U135" s="146" t="s">
        <v>431</v>
      </c>
      <c r="V135" s="146">
        <v>3.2910000000000001E-3</v>
      </c>
      <c r="W135" s="146">
        <v>0.14625199999999999</v>
      </c>
      <c r="X135" s="146">
        <v>1.5E-5</v>
      </c>
      <c r="Y135" s="146">
        <v>1.2E-5</v>
      </c>
      <c r="Z135" s="146">
        <v>1.1E-5</v>
      </c>
      <c r="AA135" s="146" t="s">
        <v>431</v>
      </c>
      <c r="AB135" s="146">
        <v>3.8000000000000002E-5</v>
      </c>
      <c r="AC135" s="146">
        <v>7.3130000000000001E-3</v>
      </c>
      <c r="AD135" s="146">
        <v>1.9377999999999999E-2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v>1.2799999999999999E-4</v>
      </c>
      <c r="F136" s="146">
        <v>2.4885999999999998E-2</v>
      </c>
      <c r="G136" s="146">
        <v>6.7999999999999999E-5</v>
      </c>
      <c r="H136" s="146" t="s">
        <v>431</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v>1.2340000000000001E-3</v>
      </c>
      <c r="F137" s="146">
        <v>5.7530000000000003E-3</v>
      </c>
      <c r="G137" s="146">
        <v>1.2400000000000001E-4</v>
      </c>
      <c r="H137" s="146">
        <v>9.7900000000000005E-4</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50" t="s">
        <v>432</v>
      </c>
      <c r="J138" s="150" t="s">
        <v>432</v>
      </c>
      <c r="K138" s="150" t="s">
        <v>432</v>
      </c>
      <c r="L138" s="146" t="s">
        <v>432</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46">
        <v>5.4089999999999997E-3</v>
      </c>
      <c r="G139" s="146" t="s">
        <v>431</v>
      </c>
      <c r="H139" s="146" t="s">
        <v>431</v>
      </c>
      <c r="I139" s="146">
        <v>0.1381</v>
      </c>
      <c r="J139" s="146">
        <v>0.1381</v>
      </c>
      <c r="K139" s="146">
        <v>0.1381</v>
      </c>
      <c r="L139" s="146" t="s">
        <v>431</v>
      </c>
      <c r="M139" s="146" t="s">
        <v>431</v>
      </c>
      <c r="N139" s="146">
        <v>4.0299999999999998E-4</v>
      </c>
      <c r="O139" s="146">
        <v>8.1099999999999998E-4</v>
      </c>
      <c r="P139" s="146">
        <v>8.1099999999999998E-4</v>
      </c>
      <c r="Q139" s="146">
        <v>1.284E-3</v>
      </c>
      <c r="R139" s="146">
        <v>1.225E-3</v>
      </c>
      <c r="S139" s="146">
        <v>2.849E-3</v>
      </c>
      <c r="T139" s="146" t="s">
        <v>431</v>
      </c>
      <c r="U139" s="146" t="s">
        <v>431</v>
      </c>
      <c r="V139" s="146" t="s">
        <v>431</v>
      </c>
      <c r="W139" s="146">
        <v>1.3961359999999998</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42.453659600000002</v>
      </c>
      <c r="F141" s="20">
        <f t="shared" ref="F141:AD141" si="0">SUM(F14:F140)</f>
        <v>26.382845599999992</v>
      </c>
      <c r="G141" s="20">
        <f t="shared" si="0"/>
        <v>69.494587799999962</v>
      </c>
      <c r="H141" s="20">
        <f t="shared" si="0"/>
        <v>10.888302100000001</v>
      </c>
      <c r="I141" s="20">
        <f t="shared" si="0"/>
        <v>11.868199399999998</v>
      </c>
      <c r="J141" s="20">
        <f t="shared" si="0"/>
        <v>18.969633099999999</v>
      </c>
      <c r="K141" s="20">
        <f t="shared" si="0"/>
        <v>28.374165000000001</v>
      </c>
      <c r="L141" s="20">
        <f t="shared" si="0"/>
        <v>3.0703820000000004</v>
      </c>
      <c r="M141" s="20">
        <f t="shared" si="0"/>
        <v>156.31941749999993</v>
      </c>
      <c r="N141" s="20">
        <f t="shared" si="0"/>
        <v>37.498007400000013</v>
      </c>
      <c r="O141" s="20">
        <f t="shared" si="0"/>
        <v>0.89983300000000033</v>
      </c>
      <c r="P141" s="20">
        <f t="shared" si="0"/>
        <v>0.65735480000000013</v>
      </c>
      <c r="Q141" s="20">
        <f t="shared" si="0"/>
        <v>9.4656603999999991</v>
      </c>
      <c r="R141" s="20">
        <f>SUM(R14:R140)</f>
        <v>9.3418855999999995</v>
      </c>
      <c r="S141" s="20">
        <f t="shared" si="0"/>
        <v>5.6102267999999986</v>
      </c>
      <c r="T141" s="20">
        <f t="shared" si="0"/>
        <v>5.9557631000000013</v>
      </c>
      <c r="U141" s="20">
        <f t="shared" si="0"/>
        <v>2.1610600000000001E-2</v>
      </c>
      <c r="V141" s="20">
        <f t="shared" si="0"/>
        <v>54.607545892240012</v>
      </c>
      <c r="W141" s="20">
        <f t="shared" si="0"/>
        <v>6.7247678327409997</v>
      </c>
      <c r="X141" s="20">
        <f t="shared" si="0"/>
        <v>2.0138304739999997</v>
      </c>
      <c r="Y141" s="20">
        <f t="shared" si="0"/>
        <v>2.0981330400000004</v>
      </c>
      <c r="Z141" s="20">
        <f t="shared" si="0"/>
        <v>1.2535357360000001</v>
      </c>
      <c r="AA141" s="20">
        <f t="shared" si="0"/>
        <v>1.7524804389999999</v>
      </c>
      <c r="AB141" s="20">
        <f t="shared" si="0"/>
        <v>7.1179796889999984</v>
      </c>
      <c r="AC141" s="20">
        <f t="shared" si="0"/>
        <v>0.33459199999999995</v>
      </c>
      <c r="AD141" s="20">
        <f t="shared" si="0"/>
        <v>2.8017969786760006</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42.453659600000002</v>
      </c>
      <c r="F152" s="14">
        <f t="shared" ref="F152:AD152" si="1">F141 + F151 + IF(AND(OR($B$4="AT",$B$4="BE",$B$4="CH",$B$4="GB",$B$4="IE",$B$4="LT",$B$4="LU",$B$4="NL"),SUM(F143:F149)&gt;0),SUM(F143:F149)-SUM(F27:F33),0)</f>
        <v>26.382845599999992</v>
      </c>
      <c r="G152" s="14">
        <f t="shared" si="1"/>
        <v>69.494587799999962</v>
      </c>
      <c r="H152" s="14">
        <f t="shared" si="1"/>
        <v>10.888302100000001</v>
      </c>
      <c r="I152" s="14">
        <f t="shared" si="1"/>
        <v>11.868199399999998</v>
      </c>
      <c r="J152" s="14">
        <f t="shared" si="1"/>
        <v>18.969633099999999</v>
      </c>
      <c r="K152" s="14">
        <f t="shared" si="1"/>
        <v>28.374165000000001</v>
      </c>
      <c r="L152" s="14">
        <f t="shared" si="1"/>
        <v>3.0703820000000004</v>
      </c>
      <c r="M152" s="14">
        <f t="shared" si="1"/>
        <v>156.31941749999993</v>
      </c>
      <c r="N152" s="14">
        <f t="shared" si="1"/>
        <v>37.498007400000013</v>
      </c>
      <c r="O152" s="14">
        <f t="shared" si="1"/>
        <v>0.89983300000000033</v>
      </c>
      <c r="P152" s="14">
        <f t="shared" si="1"/>
        <v>0.65735480000000013</v>
      </c>
      <c r="Q152" s="14">
        <f t="shared" si="1"/>
        <v>9.4656603999999991</v>
      </c>
      <c r="R152" s="14">
        <f t="shared" si="1"/>
        <v>9.3418855999999995</v>
      </c>
      <c r="S152" s="14">
        <f t="shared" si="1"/>
        <v>5.6102267999999986</v>
      </c>
      <c r="T152" s="14">
        <f t="shared" si="1"/>
        <v>5.9557631000000013</v>
      </c>
      <c r="U152" s="14">
        <f t="shared" si="1"/>
        <v>2.1610600000000001E-2</v>
      </c>
      <c r="V152" s="14">
        <f t="shared" si="1"/>
        <v>54.607545892240012</v>
      </c>
      <c r="W152" s="14">
        <f t="shared" si="1"/>
        <v>6.7247678327409997</v>
      </c>
      <c r="X152" s="14">
        <f t="shared" si="1"/>
        <v>2.0138304739999997</v>
      </c>
      <c r="Y152" s="14">
        <f t="shared" si="1"/>
        <v>2.0981330400000004</v>
      </c>
      <c r="Z152" s="14">
        <f t="shared" si="1"/>
        <v>1.2535357360000001</v>
      </c>
      <c r="AA152" s="14">
        <f t="shared" si="1"/>
        <v>1.7524804389999999</v>
      </c>
      <c r="AB152" s="14">
        <f t="shared" si="1"/>
        <v>7.1179796889999984</v>
      </c>
      <c r="AC152" s="14">
        <f t="shared" si="1"/>
        <v>0.33459199999999995</v>
      </c>
      <c r="AD152" s="14">
        <f t="shared" si="1"/>
        <v>2.8017969786760006</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42.453659600000002</v>
      </c>
      <c r="F154" s="14">
        <f>F141 + F153 - IF(OR($B$6=2005,$B$6&gt;=2020),SUM(F99:F122),0) + IF(AND(OR($B$4="AT",$B$4="BE",$B$4="CH",$B$4="GB",$B$4="IE",$B$4="LT",$B$4="LU",$B$4="NL"),SUM(F143:F149)&gt;0),SUM(F143:F149)-SUM(F27:F33),0)</f>
        <v>26.382845599999992</v>
      </c>
      <c r="G154" s="14">
        <f>G141 + G153 + IF(AND(OR($B$4="AT",$B$4="BE",$B$4="CH",$B$4="GB",$B$4="IE",$B$4="LT",$B$4="LU",$B$4="NL"),SUM(G143:G149)&gt;0),SUM(G143:G149)-SUM(G27:G33),0)</f>
        <v>69.494587799999962</v>
      </c>
      <c r="H154" s="14">
        <f t="shared" ref="H154:AD154" si="2">H141 + H153 + IF(AND(OR($B$4="AT",$B$4="BE",$B$4="CH",$B$4="GB",$B$4="IE",$B$4="LT",$B$4="LU",$B$4="NL"),SUM(H143:H149)&gt;0),SUM(H143:H149)-SUM(H27:H33),0)</f>
        <v>10.888302100000001</v>
      </c>
      <c r="I154" s="14">
        <f t="shared" si="2"/>
        <v>11.868199399999998</v>
      </c>
      <c r="J154" s="14">
        <f t="shared" si="2"/>
        <v>18.969633099999999</v>
      </c>
      <c r="K154" s="14">
        <f t="shared" si="2"/>
        <v>28.374165000000001</v>
      </c>
      <c r="L154" s="14">
        <f t="shared" si="2"/>
        <v>3.0703820000000004</v>
      </c>
      <c r="M154" s="14">
        <f t="shared" si="2"/>
        <v>156.31941749999993</v>
      </c>
      <c r="N154" s="14">
        <f t="shared" si="2"/>
        <v>37.498007400000013</v>
      </c>
      <c r="O154" s="14">
        <f t="shared" si="2"/>
        <v>0.89983300000000033</v>
      </c>
      <c r="P154" s="14">
        <f t="shared" si="2"/>
        <v>0.65735480000000013</v>
      </c>
      <c r="Q154" s="14">
        <f t="shared" si="2"/>
        <v>9.4656603999999991</v>
      </c>
      <c r="R154" s="14">
        <f t="shared" si="2"/>
        <v>9.3418855999999995</v>
      </c>
      <c r="S154" s="14">
        <f t="shared" si="2"/>
        <v>5.6102267999999986</v>
      </c>
      <c r="T154" s="14">
        <f t="shared" si="2"/>
        <v>5.9557631000000013</v>
      </c>
      <c r="U154" s="14">
        <f t="shared" si="2"/>
        <v>2.1610600000000001E-2</v>
      </c>
      <c r="V154" s="14">
        <f t="shared" si="2"/>
        <v>54.607545892240012</v>
      </c>
      <c r="W154" s="14">
        <f t="shared" si="2"/>
        <v>6.7247678327409997</v>
      </c>
      <c r="X154" s="14">
        <f t="shared" si="2"/>
        <v>2.0138304739999997</v>
      </c>
      <c r="Y154" s="14">
        <f t="shared" si="2"/>
        <v>2.0981330400000004</v>
      </c>
      <c r="Z154" s="14">
        <f t="shared" si="2"/>
        <v>1.2535357360000001</v>
      </c>
      <c r="AA154" s="14">
        <f t="shared" si="2"/>
        <v>1.7524804389999999</v>
      </c>
      <c r="AB154" s="14">
        <f t="shared" si="2"/>
        <v>7.1179796889999984</v>
      </c>
      <c r="AC154" s="14">
        <f t="shared" si="2"/>
        <v>0.33459199999999995</v>
      </c>
      <c r="AD154" s="14">
        <f t="shared" si="2"/>
        <v>2.8017969786760006</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0.706704</v>
      </c>
      <c r="F157" s="158">
        <v>2.7605999999999999E-2</v>
      </c>
      <c r="G157" s="158">
        <v>5.5211000000000003E-2</v>
      </c>
      <c r="H157" s="158" t="s">
        <v>431</v>
      </c>
      <c r="I157" s="158">
        <v>1.1042E-2</v>
      </c>
      <c r="J157" s="158">
        <v>1.1042E-2</v>
      </c>
      <c r="K157" s="158">
        <v>1.1042E-2</v>
      </c>
      <c r="L157" s="158">
        <v>5.3E-3</v>
      </c>
      <c r="M157" s="158">
        <v>6.0732000000000001E-2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2374.0849539999999</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1.5689999999999999E-2</v>
      </c>
      <c r="F158" s="158">
        <v>1.5200000000000001E-4</v>
      </c>
      <c r="G158" s="158">
        <v>1.523E-3</v>
      </c>
      <c r="H158" s="158" t="s">
        <v>431</v>
      </c>
      <c r="I158" s="158">
        <v>3.0499999999999999E-4</v>
      </c>
      <c r="J158" s="158">
        <v>3.0499999999999999E-4</v>
      </c>
      <c r="K158" s="158">
        <v>3.0499999999999999E-4</v>
      </c>
      <c r="L158" s="158">
        <v>1.46E-4</v>
      </c>
      <c r="M158" s="158">
        <v>3.0469999999999998E-3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65.501813999999996</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19.496079999999999</v>
      </c>
      <c r="F159" s="158">
        <v>0.70831900000000003</v>
      </c>
      <c r="G159" s="158">
        <v>7.1799999999999988</v>
      </c>
      <c r="H159" s="158" t="s">
        <v>431</v>
      </c>
      <c r="I159" s="158">
        <v>1.355127</v>
      </c>
      <c r="J159" s="158">
        <v>1.4767300000000001</v>
      </c>
      <c r="K159" s="158">
        <v>1.4767300000000001</v>
      </c>
      <c r="L159" s="158">
        <v>0.168457</v>
      </c>
      <c r="M159" s="158">
        <v>1.9092</v>
      </c>
      <c r="N159" s="158">
        <v>4.5440000000000001E-2</v>
      </c>
      <c r="O159" s="158">
        <v>4.9600000000000009E-3</v>
      </c>
      <c r="P159" s="158">
        <v>5.3600000000000002E-3</v>
      </c>
      <c r="Q159" s="158">
        <v>0.16264000000000003</v>
      </c>
      <c r="R159" s="158">
        <v>0.17235999999999999</v>
      </c>
      <c r="S159" s="158">
        <v>0.31510000000000005</v>
      </c>
      <c r="T159" s="158">
        <v>7.6360000000000001</v>
      </c>
      <c r="U159" s="158">
        <v>5.1979999999999998E-2</v>
      </c>
      <c r="V159" s="158">
        <v>0.30959999999999993</v>
      </c>
      <c r="W159" s="158">
        <v>0.11446000000000001</v>
      </c>
      <c r="X159" s="158" t="s">
        <v>431</v>
      </c>
      <c r="Y159" s="158" t="s">
        <v>431</v>
      </c>
      <c r="Z159" s="158" t="s">
        <v>431</v>
      </c>
      <c r="AA159" s="158" t="s">
        <v>431</v>
      </c>
      <c r="AB159" s="158" t="s">
        <v>431</v>
      </c>
      <c r="AC159" s="158">
        <v>3.4920000000000007E-2</v>
      </c>
      <c r="AD159" s="158">
        <v>0.13641999999999999</v>
      </c>
      <c r="AE159" s="63"/>
      <c r="AF159" s="158">
        <v>10376</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0.12798000000000001</v>
      </c>
      <c r="F163" s="159">
        <v>0.38394</v>
      </c>
      <c r="G163" s="159">
        <v>2.5596000000000001E-2</v>
      </c>
      <c r="H163" s="159">
        <v>2.5596000000000001E-2</v>
      </c>
      <c r="I163" s="159">
        <v>1.903818</v>
      </c>
      <c r="J163" s="159">
        <v>2.326889</v>
      </c>
      <c r="K163" s="159">
        <v>3.5960999999999999</v>
      </c>
      <c r="L163" s="159">
        <v>0.171344</v>
      </c>
      <c r="M163" s="159">
        <v>3.8393999999999999</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1279.8</v>
      </c>
      <c r="AL163" s="59" t="s">
        <v>344</v>
      </c>
    </row>
    <row r="164" spans="1:38" s="2" customFormat="1" ht="26.25" customHeight="1" thickBot="1" x14ac:dyDescent="0.25">
      <c r="A164" s="59" t="s">
        <v>339</v>
      </c>
      <c r="B164" s="59" t="s">
        <v>345</v>
      </c>
      <c r="C164" s="112" t="s">
        <v>346</v>
      </c>
      <c r="D164" s="113"/>
      <c r="E164" s="159" t="s">
        <v>430</v>
      </c>
      <c r="F164" s="159">
        <v>38.163429999999998</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E38" activePane="bottomRight" state="frozen"/>
      <selection pane="topRight" activeCell="E1" sqref="E1"/>
      <selection pane="bottomLeft" activeCell="A14" sqref="A14"/>
      <selection pane="bottomRight" activeCell="AF51" sqref="AF51:AJ51"/>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2007</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2007</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13.71</v>
      </c>
      <c r="F14" s="143">
        <v>0.46</v>
      </c>
      <c r="G14" s="143">
        <v>81.680000000000007</v>
      </c>
      <c r="H14" s="143">
        <v>0.114783</v>
      </c>
      <c r="I14" s="143">
        <v>5.4064690000000004</v>
      </c>
      <c r="J14" s="143">
        <v>11.356469000000001</v>
      </c>
      <c r="K14" s="143">
        <v>13.656469</v>
      </c>
      <c r="L14" s="143">
        <v>0.65796399999999999</v>
      </c>
      <c r="M14" s="143">
        <v>5.04</v>
      </c>
      <c r="N14" s="143">
        <v>36.670022000000003</v>
      </c>
      <c r="O14" s="143">
        <v>0.61000399999999999</v>
      </c>
      <c r="P14" s="143">
        <v>0.61143700000000001</v>
      </c>
      <c r="Q14" s="143">
        <v>10.961724999999999</v>
      </c>
      <c r="R14" s="143">
        <v>9.7700110000000002</v>
      </c>
      <c r="S14" s="143">
        <v>2.4500009999999999</v>
      </c>
      <c r="T14" s="143">
        <v>6.2200069999999998</v>
      </c>
      <c r="U14" s="143">
        <v>1.5799999999999999E-4</v>
      </c>
      <c r="V14" s="143">
        <v>50.290022</v>
      </c>
      <c r="W14" s="143">
        <v>1.84</v>
      </c>
      <c r="X14" s="143">
        <v>0.240008</v>
      </c>
      <c r="Y14" s="143">
        <v>0.34001199999999998</v>
      </c>
      <c r="Z14" s="143">
        <v>0.140012</v>
      </c>
      <c r="AA14" s="143">
        <v>0.12001199999999999</v>
      </c>
      <c r="AB14" s="143">
        <v>0.84004400000000001</v>
      </c>
      <c r="AC14" s="143">
        <v>0.02</v>
      </c>
      <c r="AD14" s="143">
        <v>1.015965</v>
      </c>
      <c r="AE14" s="60"/>
      <c r="AF14" s="143">
        <v>1931.8192860999998</v>
      </c>
      <c r="AG14" s="143">
        <v>123775.62</v>
      </c>
      <c r="AH14" s="143">
        <v>14374.9</v>
      </c>
      <c r="AI14" s="143">
        <v>3107.5375524299993</v>
      </c>
      <c r="AJ14" s="143">
        <v>4414.8999999999996</v>
      </c>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0.39</v>
      </c>
      <c r="F16" s="143">
        <v>0.56163600000000002</v>
      </c>
      <c r="G16" s="143">
        <v>0.68</v>
      </c>
      <c r="H16" s="143">
        <v>1.562E-2</v>
      </c>
      <c r="I16" s="143">
        <v>0.30016199999999998</v>
      </c>
      <c r="J16" s="143">
        <v>0.59016199999999996</v>
      </c>
      <c r="K16" s="143">
        <v>1.030162</v>
      </c>
      <c r="L16" s="143">
        <v>4.7499999999999999E-3</v>
      </c>
      <c r="M16" s="143">
        <v>12.96</v>
      </c>
      <c r="N16" s="143">
        <v>3.0000499999999999E-2</v>
      </c>
      <c r="O16" s="143">
        <v>1.00001E-2</v>
      </c>
      <c r="P16" s="143">
        <v>4.0360999999999999E-3</v>
      </c>
      <c r="Q16" s="143">
        <v>1.00433E-2</v>
      </c>
      <c r="R16" s="143">
        <v>1.00003E-2</v>
      </c>
      <c r="S16" s="143">
        <v>4.0000000000000001E-3</v>
      </c>
      <c r="T16" s="143">
        <v>3.0000200000000001E-2</v>
      </c>
      <c r="U16" s="143">
        <v>3.9999999999999998E-6</v>
      </c>
      <c r="V16" s="143">
        <v>4.0000500000000001E-2</v>
      </c>
      <c r="W16" s="143">
        <v>0.03</v>
      </c>
      <c r="X16" s="143">
        <v>5.0000200000000002E-2</v>
      </c>
      <c r="Y16" s="143">
        <v>7.0000300000000001E-2</v>
      </c>
      <c r="Z16" s="143">
        <v>3.0000300000000001E-2</v>
      </c>
      <c r="AA16" s="143">
        <v>3.0000300000000001E-2</v>
      </c>
      <c r="AB16" s="143">
        <v>0.1800011</v>
      </c>
      <c r="AC16" s="143">
        <v>0</v>
      </c>
      <c r="AD16" s="143">
        <v>0.08</v>
      </c>
      <c r="AE16" s="60"/>
      <c r="AF16" s="143">
        <v>185.71</v>
      </c>
      <c r="AG16" s="72">
        <v>637.22424000000001</v>
      </c>
      <c r="AH16" s="143">
        <v>361.07528000000002</v>
      </c>
      <c r="AI16" s="143">
        <v>422.15083000000004</v>
      </c>
      <c r="AJ16" s="143">
        <v>523.1</v>
      </c>
      <c r="AK16" s="143"/>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c r="AL21" s="49" t="s">
        <v>49</v>
      </c>
    </row>
    <row r="22" spans="1:38" s="2" customFormat="1" ht="26.25" customHeight="1" thickBot="1" x14ac:dyDescent="0.25">
      <c r="A22" s="70" t="s">
        <v>53</v>
      </c>
      <c r="B22" s="74" t="s">
        <v>68</v>
      </c>
      <c r="C22" s="71" t="s">
        <v>69</v>
      </c>
      <c r="D22" s="72"/>
      <c r="E22" s="143">
        <v>1.156704</v>
      </c>
      <c r="F22" s="143">
        <v>7.3089000000000001E-2</v>
      </c>
      <c r="G22" s="143">
        <v>1.0612269999999999</v>
      </c>
      <c r="H22" s="143" t="s">
        <v>433</v>
      </c>
      <c r="I22" s="183">
        <v>0.116149</v>
      </c>
      <c r="J22" s="183">
        <v>0.182917</v>
      </c>
      <c r="K22" s="183">
        <v>0.39398699999999998</v>
      </c>
      <c r="L22" s="183">
        <v>2.70665E-2</v>
      </c>
      <c r="M22" s="143">
        <v>1.6363909999999999</v>
      </c>
      <c r="N22" s="143">
        <v>0.10715</v>
      </c>
      <c r="O22" s="143">
        <v>1.9300000000000001E-3</v>
      </c>
      <c r="P22" s="143">
        <v>5.5339999999999999E-3</v>
      </c>
      <c r="Q22" s="143">
        <v>6.8900000000000003E-3</v>
      </c>
      <c r="R22" s="143">
        <v>1.119E-2</v>
      </c>
      <c r="S22" s="143">
        <v>5.7847999999999997E-2</v>
      </c>
      <c r="T22" s="143">
        <v>1.2211E-2</v>
      </c>
      <c r="U22" s="143" t="s">
        <v>431</v>
      </c>
      <c r="V22" s="143">
        <v>2.6020000000000001E-2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c r="AL22" s="49" t="s">
        <v>49</v>
      </c>
    </row>
    <row r="23" spans="1:38" s="2" customFormat="1" ht="26.25" customHeight="1" thickBot="1" x14ac:dyDescent="0.25">
      <c r="A23" s="70" t="s">
        <v>70</v>
      </c>
      <c r="B23" s="74" t="s">
        <v>393</v>
      </c>
      <c r="C23" s="71" t="s">
        <v>389</v>
      </c>
      <c r="D23" s="117"/>
      <c r="E23" s="143">
        <v>1.051245</v>
      </c>
      <c r="F23" s="143">
        <v>0.12695699999999999</v>
      </c>
      <c r="G23" s="143">
        <v>2.6000000000000003E-3</v>
      </c>
      <c r="H23" s="143">
        <v>2.5999999999999998E-4</v>
      </c>
      <c r="I23" s="143">
        <v>6.7485000000000003E-2</v>
      </c>
      <c r="J23" s="143">
        <v>6.7485000000000003E-2</v>
      </c>
      <c r="K23" s="143">
        <v>6.7485000000000003E-2</v>
      </c>
      <c r="L23" s="143">
        <v>4.1799999999999997E-2</v>
      </c>
      <c r="M23" s="143">
        <v>1.1151359999999999</v>
      </c>
      <c r="N23" s="143">
        <v>5.025E-3</v>
      </c>
      <c r="O23" s="143">
        <v>3.3E-4</v>
      </c>
      <c r="P23" s="143" t="s">
        <v>431</v>
      </c>
      <c r="Q23" s="143" t="s">
        <v>431</v>
      </c>
      <c r="R23" s="143">
        <v>1.65E-3</v>
      </c>
      <c r="S23" s="143">
        <v>5.6099999999999997E-2</v>
      </c>
      <c r="T23" s="143">
        <v>2.31E-3</v>
      </c>
      <c r="U23" s="143">
        <v>3.3E-4</v>
      </c>
      <c r="V23" s="143">
        <v>3.3000000000000002E-2</v>
      </c>
      <c r="W23" s="143" t="s">
        <v>431</v>
      </c>
      <c r="X23" s="143">
        <v>1E-3</v>
      </c>
      <c r="Y23" s="143">
        <v>1.64E-3</v>
      </c>
      <c r="Z23" s="143" t="s">
        <v>431</v>
      </c>
      <c r="AA23" s="143" t="s">
        <v>431</v>
      </c>
      <c r="AB23" s="143">
        <v>2.64E-3</v>
      </c>
      <c r="AC23" s="143" t="s">
        <v>432</v>
      </c>
      <c r="AD23" s="143" t="s">
        <v>432</v>
      </c>
      <c r="AE23" s="60"/>
      <c r="AF23" s="143">
        <v>1367</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83">
        <v>0.90392700000000004</v>
      </c>
      <c r="F24" s="183">
        <v>0.54707099999999997</v>
      </c>
      <c r="G24" s="183">
        <v>3.3333979999999999</v>
      </c>
      <c r="H24" s="143">
        <v>0.102405</v>
      </c>
      <c r="I24" s="183">
        <v>1.3145389999999999</v>
      </c>
      <c r="J24" s="183">
        <v>1.715819</v>
      </c>
      <c r="K24" s="183">
        <v>2.7295660000000002</v>
      </c>
      <c r="L24" s="143">
        <v>0.35816300000000001</v>
      </c>
      <c r="M24" s="183">
        <v>4.5864289999999999</v>
      </c>
      <c r="N24" s="183">
        <v>0.79815800000000003</v>
      </c>
      <c r="O24" s="143">
        <v>2.8070999999999999E-2</v>
      </c>
      <c r="P24" s="143">
        <v>1.4985E-2</v>
      </c>
      <c r="Q24" s="183">
        <v>5.4422999999999999E-2</v>
      </c>
      <c r="R24" s="183">
        <v>0.312415</v>
      </c>
      <c r="S24" s="183">
        <v>6.2562000000000006E-2</v>
      </c>
      <c r="T24" s="143">
        <v>0.22679199999999999</v>
      </c>
      <c r="U24" s="183">
        <v>8.2999999999999998E-5</v>
      </c>
      <c r="V24" s="183">
        <v>0.69088799999999995</v>
      </c>
      <c r="W24" s="143">
        <v>0.93</v>
      </c>
      <c r="X24" s="143">
        <v>0.19945589999999999</v>
      </c>
      <c r="Y24" s="143">
        <v>0.28222439999999999</v>
      </c>
      <c r="Z24" s="143">
        <v>0.1072254</v>
      </c>
      <c r="AA24" s="143">
        <v>9.3932399999999999E-2</v>
      </c>
      <c r="AB24" s="143">
        <v>0.6828381</v>
      </c>
      <c r="AC24" s="143">
        <v>9.3910999999999994E-2</v>
      </c>
      <c r="AD24" s="143">
        <v>0.44</v>
      </c>
      <c r="AE24" s="60"/>
      <c r="AF24" s="143">
        <v>2212.1647426499999</v>
      </c>
      <c r="AG24" s="143">
        <v>6148.45</v>
      </c>
      <c r="AH24" s="143">
        <v>5190.9740000000002</v>
      </c>
      <c r="AI24" s="143">
        <v>2767.7</v>
      </c>
      <c r="AJ24" s="143">
        <v>1520.3277090000001</v>
      </c>
      <c r="AK24" s="143"/>
      <c r="AL24" s="49" t="s">
        <v>49</v>
      </c>
    </row>
    <row r="25" spans="1:38" s="2" customFormat="1" ht="26.25" customHeight="1" thickBot="1" x14ac:dyDescent="0.25">
      <c r="A25" s="70" t="s">
        <v>73</v>
      </c>
      <c r="B25" s="74" t="s">
        <v>74</v>
      </c>
      <c r="C25" s="76" t="s">
        <v>75</v>
      </c>
      <c r="D25" s="72"/>
      <c r="E25" s="143">
        <v>8.8534000000000002E-2</v>
      </c>
      <c r="F25" s="143">
        <v>9.9819999999999996E-3</v>
      </c>
      <c r="G25" s="143">
        <v>8.711E-3</v>
      </c>
      <c r="H25" s="143" t="s">
        <v>431</v>
      </c>
      <c r="I25" s="143">
        <v>7.6599999999999997E-4</v>
      </c>
      <c r="J25" s="143">
        <v>7.6599999999999997E-4</v>
      </c>
      <c r="K25" s="143">
        <v>7.6599999999999997E-4</v>
      </c>
      <c r="L25" s="143">
        <v>3.6699999999999998E-4</v>
      </c>
      <c r="M25" s="143">
        <v>0.12080100000000001</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385.52712100000002</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1.467E-3</v>
      </c>
      <c r="F26" s="143">
        <v>2.8530000000000001E-3</v>
      </c>
      <c r="G26" s="143">
        <v>2.6200000000000003E-4</v>
      </c>
      <c r="H26" s="143" t="s">
        <v>431</v>
      </c>
      <c r="I26" s="143">
        <v>1.4E-5</v>
      </c>
      <c r="J26" s="143">
        <v>1.4E-5</v>
      </c>
      <c r="K26" s="143">
        <v>1.4E-5</v>
      </c>
      <c r="L26" s="143">
        <v>6.0000000000000002E-6</v>
      </c>
      <c r="M26" s="143">
        <v>3.5285999999999998E-2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12.510377</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5.1442899999999998</v>
      </c>
      <c r="F27" s="183">
        <v>3.4856069999999999</v>
      </c>
      <c r="G27" s="143">
        <v>1.5809E-2</v>
      </c>
      <c r="H27" s="183">
        <v>0.233544</v>
      </c>
      <c r="I27" s="143">
        <v>0.201793</v>
      </c>
      <c r="J27" s="143">
        <v>0.201793</v>
      </c>
      <c r="K27" s="143">
        <v>0.201793</v>
      </c>
      <c r="L27" s="143">
        <v>0.13486999999999999</v>
      </c>
      <c r="M27" s="183">
        <v>30.842815000000002</v>
      </c>
      <c r="N27" s="183">
        <v>1.186714</v>
      </c>
      <c r="O27" s="143">
        <v>4.6179999999999997E-3</v>
      </c>
      <c r="P27" s="143">
        <v>3.3140000000000001E-3</v>
      </c>
      <c r="Q27" s="143">
        <v>1.03E-4</v>
      </c>
      <c r="R27" s="143">
        <v>2.2209E-2</v>
      </c>
      <c r="S27" s="183">
        <v>0.77869600000000005</v>
      </c>
      <c r="T27" s="143">
        <v>3.2541E-2</v>
      </c>
      <c r="U27" s="143">
        <v>4.6049999999999997E-3</v>
      </c>
      <c r="V27" s="183">
        <v>0.46165299999999998</v>
      </c>
      <c r="W27" s="143">
        <v>0.251004</v>
      </c>
      <c r="X27" s="143">
        <v>5.7299999999999999E-3</v>
      </c>
      <c r="Y27" s="143">
        <v>6.842E-3</v>
      </c>
      <c r="Z27" s="143">
        <v>4.8170000000000001E-3</v>
      </c>
      <c r="AA27" s="143">
        <v>6.3600000000000002E-3</v>
      </c>
      <c r="AB27" s="146">
        <v>2.3749000000000003E-2</v>
      </c>
      <c r="AC27" s="143">
        <v>2.3000000000000001E-4</v>
      </c>
      <c r="AD27" s="143">
        <v>4.5000000000000003E-5</v>
      </c>
      <c r="AE27" s="60"/>
      <c r="AF27" s="183">
        <v>18902.194172</v>
      </c>
      <c r="AG27" s="143" t="s">
        <v>432</v>
      </c>
      <c r="AH27" s="143" t="s">
        <v>431</v>
      </c>
      <c r="AI27" s="183">
        <v>7.8868780000000003</v>
      </c>
      <c r="AJ27" s="143" t="s">
        <v>432</v>
      </c>
      <c r="AK27" s="143" t="s">
        <v>432</v>
      </c>
      <c r="AL27" s="49" t="s">
        <v>49</v>
      </c>
    </row>
    <row r="28" spans="1:38" s="2" customFormat="1" ht="26.25" customHeight="1" thickBot="1" x14ac:dyDescent="0.25">
      <c r="A28" s="70" t="s">
        <v>78</v>
      </c>
      <c r="B28" s="70" t="s">
        <v>81</v>
      </c>
      <c r="C28" s="71" t="s">
        <v>82</v>
      </c>
      <c r="D28" s="72"/>
      <c r="E28" s="183">
        <v>0.97945000000000004</v>
      </c>
      <c r="F28" s="143">
        <v>0.19945399999999999</v>
      </c>
      <c r="G28" s="143">
        <v>5.078E-3</v>
      </c>
      <c r="H28" s="143">
        <v>8.2749999999999994E-3</v>
      </c>
      <c r="I28" s="143">
        <v>9.7055000000000002E-2</v>
      </c>
      <c r="J28" s="143">
        <v>9.7055000000000002E-2</v>
      </c>
      <c r="K28" s="143">
        <v>9.7055000000000002E-2</v>
      </c>
      <c r="L28" s="143">
        <v>6.7657999999999996E-2</v>
      </c>
      <c r="M28" s="183">
        <v>1.9905980000000001</v>
      </c>
      <c r="N28" s="183">
        <v>6.2528E-2</v>
      </c>
      <c r="O28" s="143">
        <v>6.3900000000000003E-4</v>
      </c>
      <c r="P28" s="143">
        <v>4.5600000000000003E-4</v>
      </c>
      <c r="Q28" s="143">
        <v>1.1E-5</v>
      </c>
      <c r="R28" s="143">
        <v>3.2780000000000001E-3</v>
      </c>
      <c r="S28" s="143">
        <v>0.10845399999999999</v>
      </c>
      <c r="T28" s="143">
        <v>4.4770000000000001E-3</v>
      </c>
      <c r="U28" s="143">
        <v>6.4000000000000005E-4</v>
      </c>
      <c r="V28" s="143">
        <v>6.4120999999999997E-2</v>
      </c>
      <c r="W28" s="143">
        <v>5.2232000000000001E-2</v>
      </c>
      <c r="X28" s="143">
        <v>1.456E-3</v>
      </c>
      <c r="Y28" s="143">
        <v>1.642E-3</v>
      </c>
      <c r="Z28" s="143">
        <v>1.273E-3</v>
      </c>
      <c r="AA28" s="143">
        <v>1.3860000000000001E-3</v>
      </c>
      <c r="AB28" s="146">
        <v>5.757E-3</v>
      </c>
      <c r="AC28" s="143">
        <v>4.6E-5</v>
      </c>
      <c r="AD28" s="143">
        <v>1.0000000000000001E-5</v>
      </c>
      <c r="AE28" s="60"/>
      <c r="AF28" s="183">
        <v>3233.0176080000001</v>
      </c>
      <c r="AG28" s="143" t="s">
        <v>432</v>
      </c>
      <c r="AH28" s="143" t="s">
        <v>431</v>
      </c>
      <c r="AI28" s="143">
        <v>3.2486329999999999</v>
      </c>
      <c r="AJ28" s="143" t="s">
        <v>432</v>
      </c>
      <c r="AK28" s="143" t="s">
        <v>432</v>
      </c>
      <c r="AL28" s="49" t="s">
        <v>49</v>
      </c>
    </row>
    <row r="29" spans="1:38" s="2" customFormat="1" ht="26.25" customHeight="1" thickBot="1" x14ac:dyDescent="0.25">
      <c r="A29" s="70" t="s">
        <v>78</v>
      </c>
      <c r="B29" s="70" t="s">
        <v>83</v>
      </c>
      <c r="C29" s="71" t="s">
        <v>84</v>
      </c>
      <c r="D29" s="72"/>
      <c r="E29" s="143">
        <v>6.6660399999999997</v>
      </c>
      <c r="F29" s="143">
        <v>0.35484300000000002</v>
      </c>
      <c r="G29" s="143">
        <v>1.6556000000000001E-2</v>
      </c>
      <c r="H29" s="143">
        <v>2.738E-3</v>
      </c>
      <c r="I29" s="143">
        <v>0.17473900000000001</v>
      </c>
      <c r="J29" s="143">
        <v>0.17473900000000001</v>
      </c>
      <c r="K29" s="143">
        <v>0.17473900000000001</v>
      </c>
      <c r="L29" s="143">
        <v>0.103189</v>
      </c>
      <c r="M29" s="143">
        <v>1.515925</v>
      </c>
      <c r="N29" s="183">
        <v>1.5493E-2</v>
      </c>
      <c r="O29" s="143">
        <v>7.1500000000000003E-4</v>
      </c>
      <c r="P29" s="143">
        <v>1.126E-3</v>
      </c>
      <c r="Q29" s="143">
        <v>2.1999999999999999E-5</v>
      </c>
      <c r="R29" s="143">
        <v>4.7400000000000003E-3</v>
      </c>
      <c r="S29" s="143">
        <v>0.12126000000000001</v>
      </c>
      <c r="T29" s="143">
        <v>4.9719999999999999E-3</v>
      </c>
      <c r="U29" s="143">
        <v>7.2199999999999999E-4</v>
      </c>
      <c r="V29" s="143">
        <v>7.3316999999999993E-2</v>
      </c>
      <c r="W29" s="143">
        <v>5.9990000000000002E-2</v>
      </c>
      <c r="X29" s="143">
        <v>8.5700000000000001E-4</v>
      </c>
      <c r="Y29" s="143">
        <v>5.1900000000000002E-3</v>
      </c>
      <c r="Z29" s="143">
        <v>5.7990000000000003E-3</v>
      </c>
      <c r="AA29" s="143">
        <v>1.333E-3</v>
      </c>
      <c r="AB29" s="146">
        <v>1.3179E-2</v>
      </c>
      <c r="AC29" s="143">
        <v>4.6E-5</v>
      </c>
      <c r="AD29" s="143">
        <v>1.2E-5</v>
      </c>
      <c r="AE29" s="60"/>
      <c r="AF29" s="183">
        <v>8866.5633710000002</v>
      </c>
      <c r="AG29" s="143" t="s">
        <v>432</v>
      </c>
      <c r="AH29" s="143" t="s">
        <v>431</v>
      </c>
      <c r="AI29" s="143">
        <v>11.013862</v>
      </c>
      <c r="AJ29" s="143" t="s">
        <v>432</v>
      </c>
      <c r="AK29" s="143" t="s">
        <v>432</v>
      </c>
      <c r="AL29" s="49" t="s">
        <v>49</v>
      </c>
    </row>
    <row r="30" spans="1:38" s="2" customFormat="1" ht="26.25" customHeight="1" thickBot="1" x14ac:dyDescent="0.25">
      <c r="A30" s="70" t="s">
        <v>78</v>
      </c>
      <c r="B30" s="70" t="s">
        <v>85</v>
      </c>
      <c r="C30" s="71" t="s">
        <v>86</v>
      </c>
      <c r="D30" s="72"/>
      <c r="E30" s="143">
        <v>8.4899999999999993E-3</v>
      </c>
      <c r="F30" s="143">
        <v>4.3382999999999998E-2</v>
      </c>
      <c r="G30" s="143">
        <v>1.8E-5</v>
      </c>
      <c r="H30" s="143">
        <v>5.5999999999999999E-5</v>
      </c>
      <c r="I30" s="143">
        <v>5.6800000000000004E-4</v>
      </c>
      <c r="J30" s="143">
        <v>5.6800000000000004E-4</v>
      </c>
      <c r="K30" s="143">
        <v>5.6800000000000004E-4</v>
      </c>
      <c r="L30" s="143">
        <v>8.5000000000000006E-5</v>
      </c>
      <c r="M30" s="183">
        <v>0.548709</v>
      </c>
      <c r="N30" s="143">
        <v>4.4010000000000004E-3</v>
      </c>
      <c r="O30" s="143">
        <v>6.0000000000000002E-6</v>
      </c>
      <c r="P30" s="143">
        <v>1.0000000000000001E-5</v>
      </c>
      <c r="Q30" s="143">
        <v>0</v>
      </c>
      <c r="R30" s="143">
        <v>3.1000000000000001E-5</v>
      </c>
      <c r="S30" s="143">
        <v>9.6900000000000003E-4</v>
      </c>
      <c r="T30" s="143">
        <v>4.1999999999999998E-5</v>
      </c>
      <c r="U30" s="143">
        <v>6.0000000000000002E-6</v>
      </c>
      <c r="V30" s="143">
        <v>5.9400000000000002E-4</v>
      </c>
      <c r="W30" s="143">
        <v>8.8800000000000001E-4</v>
      </c>
      <c r="X30" s="143">
        <v>1.4E-5</v>
      </c>
      <c r="Y30" s="143">
        <v>2.5000000000000001E-5</v>
      </c>
      <c r="Z30" s="143">
        <v>7.9999999999999996E-6</v>
      </c>
      <c r="AA30" s="143">
        <v>2.9E-5</v>
      </c>
      <c r="AB30" s="146">
        <v>7.6000000000000004E-5</v>
      </c>
      <c r="AC30" s="143">
        <v>9.9999999999999995E-7</v>
      </c>
      <c r="AD30" s="143">
        <v>9.9999999999999995E-7</v>
      </c>
      <c r="AE30" s="60"/>
      <c r="AF30" s="183">
        <v>48.570011000000001</v>
      </c>
      <c r="AG30" s="143" t="s">
        <v>432</v>
      </c>
      <c r="AH30" s="143" t="s">
        <v>431</v>
      </c>
      <c r="AI30" s="183">
        <v>1.8760000000000001E-3</v>
      </c>
      <c r="AJ30" s="143" t="s">
        <v>432</v>
      </c>
      <c r="AK30" s="143" t="s">
        <v>432</v>
      </c>
      <c r="AL30" s="49" t="s">
        <v>49</v>
      </c>
    </row>
    <row r="31" spans="1:38" s="2" customFormat="1" ht="26.25" customHeight="1" thickBot="1" x14ac:dyDescent="0.25">
      <c r="A31" s="70" t="s">
        <v>78</v>
      </c>
      <c r="B31" s="70" t="s">
        <v>87</v>
      </c>
      <c r="C31" s="71" t="s">
        <v>88</v>
      </c>
      <c r="D31" s="72"/>
      <c r="E31" s="143" t="s">
        <v>432</v>
      </c>
      <c r="F31" s="183">
        <v>0.68335400000000002</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v>9.6629000000000007E-2</v>
      </c>
      <c r="J32" s="143">
        <v>0.17935699999999999</v>
      </c>
      <c r="K32" s="183">
        <v>0.23704900000000001</v>
      </c>
      <c r="L32" s="143">
        <v>4.2455E-2</v>
      </c>
      <c r="M32" s="143" t="s">
        <v>432</v>
      </c>
      <c r="N32" s="183">
        <v>0.241674</v>
      </c>
      <c r="O32" s="143">
        <v>1.129E-3</v>
      </c>
      <c r="P32" s="143">
        <v>9.9999999999999995E-7</v>
      </c>
      <c r="Q32" s="143">
        <v>0</v>
      </c>
      <c r="R32" s="183">
        <v>8.9454000000000006E-2</v>
      </c>
      <c r="S32" s="183">
        <v>1.9578070000000001</v>
      </c>
      <c r="T32" s="143">
        <v>1.421E-2</v>
      </c>
      <c r="U32" s="143">
        <v>1.933E-3</v>
      </c>
      <c r="V32" s="183">
        <v>0.76566900000000004</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8936.5509029999994</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3">
        <v>5.1808E-2</v>
      </c>
      <c r="J33" s="143">
        <v>9.5939999999999998E-2</v>
      </c>
      <c r="K33" s="183">
        <v>0.19188</v>
      </c>
      <c r="L33" s="143">
        <v>2.0339999999999998E-3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8936.5509029999994</v>
      </c>
      <c r="AL33" s="49" t="s">
        <v>413</v>
      </c>
    </row>
    <row r="34" spans="1:38" s="2" customFormat="1" ht="26.25" customHeight="1" thickBot="1" x14ac:dyDescent="0.25">
      <c r="A34" s="70" t="s">
        <v>70</v>
      </c>
      <c r="B34" s="70" t="s">
        <v>93</v>
      </c>
      <c r="C34" s="71" t="s">
        <v>94</v>
      </c>
      <c r="D34" s="72"/>
      <c r="E34" s="143">
        <v>1.9388000000000001</v>
      </c>
      <c r="F34" s="143">
        <v>0.17205000000000001</v>
      </c>
      <c r="G34" s="143">
        <v>0.12056</v>
      </c>
      <c r="H34" s="143">
        <v>2.5900000000000001E-4</v>
      </c>
      <c r="I34" s="143">
        <v>5.0689999999999999E-2</v>
      </c>
      <c r="J34" s="143">
        <v>5.3280000000000001E-2</v>
      </c>
      <c r="K34" s="143">
        <v>5.6239999999999998E-2</v>
      </c>
      <c r="L34" s="143">
        <v>3.2948999999999999E-2</v>
      </c>
      <c r="M34" s="143">
        <v>0.39589999999999997</v>
      </c>
      <c r="N34" s="143" t="s">
        <v>431</v>
      </c>
      <c r="O34" s="143">
        <v>3.6999999999999999E-4</v>
      </c>
      <c r="P34" s="143" t="s">
        <v>431</v>
      </c>
      <c r="Q34" s="143" t="s">
        <v>431</v>
      </c>
      <c r="R34" s="143">
        <v>1.8500000000000001E-3</v>
      </c>
      <c r="S34" s="143">
        <v>6.2899999999999998E-2</v>
      </c>
      <c r="T34" s="143">
        <v>2.5899999999999999E-3</v>
      </c>
      <c r="U34" s="143">
        <v>3.6999999999999999E-4</v>
      </c>
      <c r="V34" s="143">
        <v>3.6999999999999998E-2</v>
      </c>
      <c r="W34" s="143" t="s">
        <v>431</v>
      </c>
      <c r="X34" s="143">
        <v>1.1100000000000001E-3</v>
      </c>
      <c r="Y34" s="143">
        <v>1.8500000000000001E-3</v>
      </c>
      <c r="Z34" s="143">
        <v>1.273E-3</v>
      </c>
      <c r="AA34" s="143">
        <v>2.92E-4</v>
      </c>
      <c r="AB34" s="143">
        <v>4.5250000000000004E-3</v>
      </c>
      <c r="AC34" s="143" t="s">
        <v>432</v>
      </c>
      <c r="AD34" s="143" t="s">
        <v>432</v>
      </c>
      <c r="AE34" s="60"/>
      <c r="AF34" s="143">
        <v>1528</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3">
        <v>1.3345</v>
      </c>
      <c r="F36" s="183">
        <v>4.7600000000000003E-2</v>
      </c>
      <c r="G36" s="183">
        <v>6.8000000000000005E-2</v>
      </c>
      <c r="H36" s="183" t="s">
        <v>431</v>
      </c>
      <c r="I36" s="183">
        <v>2.3800000000000002E-2</v>
      </c>
      <c r="J36" s="183">
        <v>2.5499999999999998E-2</v>
      </c>
      <c r="K36" s="183">
        <v>2.5499999999999998E-2</v>
      </c>
      <c r="L36" s="183">
        <v>7.9050000000000006E-3</v>
      </c>
      <c r="M36" s="183">
        <v>0.1258</v>
      </c>
      <c r="N36" s="143">
        <v>2.2100000000000002E-3</v>
      </c>
      <c r="O36" s="143">
        <v>1.7000000000000001E-4</v>
      </c>
      <c r="P36" s="143">
        <v>5.1000000000000004E-4</v>
      </c>
      <c r="Q36" s="143">
        <v>6.8000000000000005E-4</v>
      </c>
      <c r="R36" s="143">
        <v>8.4999999999999995E-4</v>
      </c>
      <c r="S36" s="143">
        <v>1.4959999999999999E-2</v>
      </c>
      <c r="T36" s="143">
        <v>1.7000000000000001E-2</v>
      </c>
      <c r="U36" s="143">
        <v>1.6999999999999999E-3</v>
      </c>
      <c r="V36" s="143">
        <v>2.0400000000000001E-2</v>
      </c>
      <c r="W36" s="143">
        <v>2.2100000000000002E-3</v>
      </c>
      <c r="X36" s="183" t="s">
        <v>431</v>
      </c>
      <c r="Y36" s="183" t="s">
        <v>431</v>
      </c>
      <c r="Z36" s="143" t="s">
        <v>431</v>
      </c>
      <c r="AA36" s="143" t="s">
        <v>431</v>
      </c>
      <c r="AB36" s="183" t="s">
        <v>431</v>
      </c>
      <c r="AC36" s="143">
        <v>1.3600000000000001E-3</v>
      </c>
      <c r="AD36" s="143">
        <v>6.4599999999999998E-4</v>
      </c>
      <c r="AE36" s="60"/>
      <c r="AF36" s="143">
        <v>740</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5"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0.47</v>
      </c>
      <c r="F39" s="143">
        <v>0.12</v>
      </c>
      <c r="G39" s="143">
        <v>0.36</v>
      </c>
      <c r="H39" s="143">
        <v>2.9648999999999998E-2</v>
      </c>
      <c r="I39" s="143">
        <v>0.57168200000000002</v>
      </c>
      <c r="J39" s="143">
        <v>0.70168200000000003</v>
      </c>
      <c r="K39" s="143">
        <v>1.041682</v>
      </c>
      <c r="L39" s="143">
        <v>0.16033900000000001</v>
      </c>
      <c r="M39" s="143">
        <v>1.51</v>
      </c>
      <c r="N39" s="143">
        <v>0.23071559999999999</v>
      </c>
      <c r="O39" s="143">
        <v>7.6309000000000004E-3</v>
      </c>
      <c r="P39" s="143">
        <v>1.7939E-3</v>
      </c>
      <c r="Q39" s="143">
        <v>2.72786E-2</v>
      </c>
      <c r="R39" s="143">
        <v>8.3492800000000006E-2</v>
      </c>
      <c r="S39" s="143">
        <v>3.0550299999999999E-2</v>
      </c>
      <c r="T39" s="143">
        <v>0.1223819</v>
      </c>
      <c r="U39" s="143">
        <v>4.1100000000000003E-5</v>
      </c>
      <c r="V39" s="143">
        <v>0.3008556</v>
      </c>
      <c r="W39" s="143">
        <v>0.03</v>
      </c>
      <c r="X39" s="143">
        <v>5.0742099999999998E-2</v>
      </c>
      <c r="Y39" s="143">
        <v>6.6293099999999994E-2</v>
      </c>
      <c r="Z39" s="143">
        <v>2.70431E-2</v>
      </c>
      <c r="AA39" s="143">
        <v>2.3803100000000001E-2</v>
      </c>
      <c r="AB39" s="143">
        <v>0.16788139999999999</v>
      </c>
      <c r="AC39" s="143">
        <v>5.1939999999999998E-3</v>
      </c>
      <c r="AD39" s="143">
        <v>0.17</v>
      </c>
      <c r="AE39" s="60"/>
      <c r="AF39" s="143">
        <v>844.92797673333348</v>
      </c>
      <c r="AG39" s="143">
        <v>249.37798000000001</v>
      </c>
      <c r="AH39" s="143">
        <v>3738.6709999999998</v>
      </c>
      <c r="AI39" s="143">
        <v>801.3342308</v>
      </c>
      <c r="AJ39" s="143">
        <v>77.097875999999985</v>
      </c>
      <c r="AK39" s="143"/>
      <c r="AL39" s="49" t="s">
        <v>49</v>
      </c>
    </row>
    <row r="40" spans="1:38" s="2" customFormat="1" ht="26.25" customHeight="1" thickBot="1" x14ac:dyDescent="0.25">
      <c r="A40" s="70" t="s">
        <v>70</v>
      </c>
      <c r="B40" s="70" t="s">
        <v>105</v>
      </c>
      <c r="C40" s="71" t="s">
        <v>391</v>
      </c>
      <c r="D40" s="72"/>
      <c r="E40" s="143">
        <v>0.32000699999999999</v>
      </c>
      <c r="F40" s="143">
        <v>3.3119999999999997E-2</v>
      </c>
      <c r="G40" s="143">
        <v>7.85E-4</v>
      </c>
      <c r="H40" s="143">
        <v>7.7999999999999999E-5</v>
      </c>
      <c r="I40" s="143">
        <v>2.0635000000000001E-2</v>
      </c>
      <c r="J40" s="143">
        <v>2.0635000000000001E-2</v>
      </c>
      <c r="K40" s="143">
        <v>2.0635000000000001E-2</v>
      </c>
      <c r="L40" s="143">
        <v>1.2808999999999999E-2</v>
      </c>
      <c r="M40" s="143">
        <v>0.105665</v>
      </c>
      <c r="N40" s="143">
        <v>0</v>
      </c>
      <c r="O40" s="143">
        <v>9.7999999999999997E-5</v>
      </c>
      <c r="P40" s="143" t="s">
        <v>431</v>
      </c>
      <c r="Q40" s="143" t="s">
        <v>431</v>
      </c>
      <c r="R40" s="143">
        <v>4.8999999999999998E-4</v>
      </c>
      <c r="S40" s="143">
        <v>1.6673E-2</v>
      </c>
      <c r="T40" s="143">
        <v>6.87E-4</v>
      </c>
      <c r="U40" s="143">
        <v>9.7999999999999997E-5</v>
      </c>
      <c r="V40" s="143">
        <v>9.8069999999999997E-3</v>
      </c>
      <c r="W40" s="143" t="s">
        <v>431</v>
      </c>
      <c r="X40" s="143">
        <v>2.9399999999999999E-4</v>
      </c>
      <c r="Y40" s="143">
        <v>4.8999999999999998E-4</v>
      </c>
      <c r="Z40" s="143" t="s">
        <v>431</v>
      </c>
      <c r="AA40" s="143" t="s">
        <v>431</v>
      </c>
      <c r="AB40" s="72">
        <v>7.8399999999999997E-4</v>
      </c>
      <c r="AC40" s="143" t="s">
        <v>432</v>
      </c>
      <c r="AD40" s="143" t="s">
        <v>432</v>
      </c>
      <c r="AE40" s="60"/>
      <c r="AF40" s="143">
        <v>417.60445800000002</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6.8153490000000003</v>
      </c>
      <c r="F41" s="183">
        <v>4.8999940000000004</v>
      </c>
      <c r="G41" s="183">
        <v>0.54101500000000002</v>
      </c>
      <c r="H41" s="183">
        <v>5.3942999999999998E-2</v>
      </c>
      <c r="I41" s="183">
        <v>2.9647489999999999</v>
      </c>
      <c r="J41" s="183">
        <v>3.076498</v>
      </c>
      <c r="K41" s="183">
        <v>3.328357</v>
      </c>
      <c r="L41" s="183">
        <v>1.209395</v>
      </c>
      <c r="M41" s="183">
        <v>89.816135000000003</v>
      </c>
      <c r="N41" s="183">
        <v>2.6677420000000001</v>
      </c>
      <c r="O41" s="183">
        <v>0.27822999999999998</v>
      </c>
      <c r="P41" s="183">
        <v>7.0081000000000004E-2</v>
      </c>
      <c r="Q41" s="183">
        <v>4.9251999999999997E-2</v>
      </c>
      <c r="R41" s="183">
        <v>0.37373299999999998</v>
      </c>
      <c r="S41" s="183">
        <v>0.106346</v>
      </c>
      <c r="T41" s="183">
        <v>3.9732999999999997E-2</v>
      </c>
      <c r="U41" s="183">
        <v>8.7510000000000001E-3</v>
      </c>
      <c r="V41" s="183">
        <v>8.239808</v>
      </c>
      <c r="W41" s="183">
        <v>1.4694849999999999</v>
      </c>
      <c r="X41" s="183">
        <v>1.337996</v>
      </c>
      <c r="Y41" s="183">
        <v>1.1835279999999999</v>
      </c>
      <c r="Z41" s="183">
        <v>0.90172699999999995</v>
      </c>
      <c r="AA41" s="183">
        <v>1.4317599999999999</v>
      </c>
      <c r="AB41" s="184">
        <v>4.8550110000000002</v>
      </c>
      <c r="AC41" s="143">
        <v>0.19265599999999999</v>
      </c>
      <c r="AD41" s="143">
        <v>7.6397000000000007E-2</v>
      </c>
      <c r="AE41" s="60"/>
      <c r="AF41" s="183">
        <v>338</v>
      </c>
      <c r="AG41" s="184">
        <v>446</v>
      </c>
      <c r="AH41" s="143">
        <v>2034</v>
      </c>
      <c r="AI41" s="143">
        <v>15668</v>
      </c>
      <c r="AJ41" s="184">
        <v>397.9</v>
      </c>
      <c r="AK41" s="143"/>
      <c r="AL41" s="49" t="s">
        <v>49</v>
      </c>
    </row>
    <row r="42" spans="1:38" s="2" customFormat="1" ht="26.25" customHeight="1" thickBot="1" x14ac:dyDescent="0.25">
      <c r="A42" s="70" t="s">
        <v>70</v>
      </c>
      <c r="B42" s="70" t="s">
        <v>107</v>
      </c>
      <c r="C42" s="71" t="s">
        <v>108</v>
      </c>
      <c r="D42" s="72"/>
      <c r="E42" s="72">
        <v>6.4891000000000004E-2</v>
      </c>
      <c r="F42" s="72">
        <v>0.49948599999999999</v>
      </c>
      <c r="G42" s="72">
        <v>1.75E-4</v>
      </c>
      <c r="H42" s="72">
        <v>2.5000000000000001E-5</v>
      </c>
      <c r="I42" s="72">
        <v>1.0781000000000001E-2</v>
      </c>
      <c r="J42" s="72">
        <v>1.0781000000000001E-2</v>
      </c>
      <c r="K42" s="72">
        <v>1.0781000000000001E-2</v>
      </c>
      <c r="L42" s="143">
        <v>2.196E-3</v>
      </c>
      <c r="M42" s="72">
        <v>2.811102</v>
      </c>
      <c r="N42" s="72">
        <v>2.0201E-2</v>
      </c>
      <c r="O42" s="143">
        <v>5.3999999999999998E-5</v>
      </c>
      <c r="P42" s="143" t="s">
        <v>431</v>
      </c>
      <c r="Q42" s="143" t="s">
        <v>431</v>
      </c>
      <c r="R42" s="143">
        <v>2.6999999999999995E-4</v>
      </c>
      <c r="S42" s="143">
        <v>9.1799999999999989E-3</v>
      </c>
      <c r="T42" s="143">
        <v>3.7800000000000003E-4</v>
      </c>
      <c r="U42" s="143">
        <v>5.3999999999999998E-5</v>
      </c>
      <c r="V42" s="143">
        <v>5.3999999999999994E-3</v>
      </c>
      <c r="W42" s="143" t="s">
        <v>431</v>
      </c>
      <c r="X42" s="72">
        <v>2.02E-4</v>
      </c>
      <c r="Y42" s="72">
        <v>2.3000000000000001E-4</v>
      </c>
      <c r="Z42" s="143" t="s">
        <v>431</v>
      </c>
      <c r="AA42" s="143" t="s">
        <v>431</v>
      </c>
      <c r="AB42" s="143">
        <v>4.3199999999999998E-4</v>
      </c>
      <c r="AC42" s="143" t="s">
        <v>432</v>
      </c>
      <c r="AD42" s="143" t="s">
        <v>432</v>
      </c>
      <c r="AE42" s="60"/>
      <c r="AF42" s="72">
        <v>234.35999999999999</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v>
      </c>
      <c r="F43" s="143">
        <v>0.02</v>
      </c>
      <c r="G43" s="143">
        <v>0.04</v>
      </c>
      <c r="H43" s="143">
        <v>2.9689999999999999E-3</v>
      </c>
      <c r="I43" s="143">
        <v>9.0192999999999995E-2</v>
      </c>
      <c r="J43" s="143">
        <v>0.110193</v>
      </c>
      <c r="K43" s="143">
        <v>0.15019299999999999</v>
      </c>
      <c r="L43" s="143">
        <v>2.6811999999999999E-2</v>
      </c>
      <c r="M43" s="143">
        <v>0.24</v>
      </c>
      <c r="N43" s="143">
        <v>3.6100599999999997E-2</v>
      </c>
      <c r="O43" s="143">
        <v>1.2001E-3</v>
      </c>
      <c r="P43" s="143">
        <v>4.1580000000000002E-4</v>
      </c>
      <c r="Q43" s="143">
        <v>3.3714000000000001E-3</v>
      </c>
      <c r="R43" s="143">
        <v>1.3680299999999999E-2</v>
      </c>
      <c r="S43" s="143">
        <v>3.7299999999999998E-3</v>
      </c>
      <c r="T43" s="143">
        <v>1.3610199999999999E-2</v>
      </c>
      <c r="U43" s="143">
        <v>4.6999999999999999E-6</v>
      </c>
      <c r="V43" s="143">
        <v>5.3760599999999999E-2</v>
      </c>
      <c r="W43" s="143">
        <v>0</v>
      </c>
      <c r="X43" s="143">
        <v>6.5801999999999996E-3</v>
      </c>
      <c r="Y43" s="143">
        <v>8.4504000000000003E-3</v>
      </c>
      <c r="Z43" s="143">
        <v>3.4004E-3</v>
      </c>
      <c r="AA43" s="143">
        <v>3.0904000000000001E-3</v>
      </c>
      <c r="AB43" s="143">
        <v>2.15214E-2</v>
      </c>
      <c r="AC43" s="72">
        <v>0</v>
      </c>
      <c r="AD43" s="143">
        <v>0</v>
      </c>
      <c r="AE43" s="60"/>
      <c r="AF43" s="143">
        <v>54.83</v>
      </c>
      <c r="AG43" s="143">
        <v>27.085000000000001</v>
      </c>
      <c r="AH43" s="143">
        <v>428.426199</v>
      </c>
      <c r="AI43" s="143">
        <v>80.256</v>
      </c>
      <c r="AJ43" s="143"/>
      <c r="AK43" s="143"/>
      <c r="AL43" s="49" t="s">
        <v>49</v>
      </c>
    </row>
    <row r="44" spans="1:38" s="2" customFormat="1" ht="26.25" customHeight="1" thickBot="1" x14ac:dyDescent="0.25">
      <c r="A44" s="70" t="s">
        <v>70</v>
      </c>
      <c r="B44" s="70" t="s">
        <v>111</v>
      </c>
      <c r="C44" s="71" t="s">
        <v>112</v>
      </c>
      <c r="D44" s="72"/>
      <c r="E44" s="143">
        <v>2.0596960000000002</v>
      </c>
      <c r="F44" s="143">
        <v>0.22129699999999999</v>
      </c>
      <c r="G44" s="143">
        <v>6.1960000000000001E-2</v>
      </c>
      <c r="H44" s="143">
        <v>4.7899999999999999E-4</v>
      </c>
      <c r="I44" s="143">
        <v>0.11422599999999999</v>
      </c>
      <c r="J44" s="143">
        <v>0.11422599999999999</v>
      </c>
      <c r="K44" s="143">
        <v>0.11422599999999999</v>
      </c>
      <c r="L44" s="143">
        <v>6.6294000000000006E-2</v>
      </c>
      <c r="M44" s="143">
        <v>1.0903050000000001</v>
      </c>
      <c r="N44" s="143">
        <v>2.6480000000000002E-3</v>
      </c>
      <c r="O44" s="143">
        <v>6.02E-4</v>
      </c>
      <c r="P44" s="143" t="s">
        <v>431</v>
      </c>
      <c r="Q44" s="143" t="s">
        <v>431</v>
      </c>
      <c r="R44" s="143">
        <v>3.0100000000000001E-3</v>
      </c>
      <c r="S44" s="143">
        <v>0.10233</v>
      </c>
      <c r="T44" s="143">
        <v>4.2139999999999999E-3</v>
      </c>
      <c r="U44" s="143">
        <v>6.02E-4</v>
      </c>
      <c r="V44" s="143">
        <v>6.0193999999999998E-2</v>
      </c>
      <c r="W44" s="143" t="s">
        <v>431</v>
      </c>
      <c r="X44" s="143">
        <v>1.8109999999999999E-3</v>
      </c>
      <c r="Y44" s="143">
        <v>3.0040000000000002E-3</v>
      </c>
      <c r="Z44" s="143" t="s">
        <v>431</v>
      </c>
      <c r="AA44" s="143" t="s">
        <v>431</v>
      </c>
      <c r="AB44" s="143">
        <v>4.8149999999999998E-3</v>
      </c>
      <c r="AC44" s="143" t="s">
        <v>432</v>
      </c>
      <c r="AD44" s="143" t="s">
        <v>432</v>
      </c>
      <c r="AE44" s="60"/>
      <c r="AF44" s="143">
        <v>2543.154</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0.164856</v>
      </c>
      <c r="F45" s="143">
        <v>7.5110000000000003E-3</v>
      </c>
      <c r="G45" s="143">
        <v>8.3960000000000007E-3</v>
      </c>
      <c r="H45" s="143" t="s">
        <v>431</v>
      </c>
      <c r="I45" s="143">
        <v>3.0240000000000002E-3</v>
      </c>
      <c r="J45" s="143">
        <v>3.2339999999999999E-3</v>
      </c>
      <c r="K45" s="143">
        <v>3.2339999999999999E-3</v>
      </c>
      <c r="L45" s="143">
        <v>9.1500000000000001E-4</v>
      </c>
      <c r="M45" s="143">
        <v>2.0698000000000001E-2</v>
      </c>
      <c r="N45" s="143">
        <v>2.7300000000000002E-4</v>
      </c>
      <c r="O45" s="143">
        <v>2.0999999999999999E-5</v>
      </c>
      <c r="P45" s="143">
        <v>6.3E-5</v>
      </c>
      <c r="Q45" s="143">
        <v>8.3999999999999995E-5</v>
      </c>
      <c r="R45" s="143">
        <v>1.05E-4</v>
      </c>
      <c r="S45" s="143">
        <v>1.8469999999999999E-3</v>
      </c>
      <c r="T45" s="143">
        <v>2.0990000000000002E-3</v>
      </c>
      <c r="U45" s="143">
        <v>2.1000000000000001E-4</v>
      </c>
      <c r="V45" s="143">
        <v>2.519E-3</v>
      </c>
      <c r="W45" s="143">
        <v>2.7300000000000002E-4</v>
      </c>
      <c r="X45" s="143" t="s">
        <v>431</v>
      </c>
      <c r="Y45" s="143" t="s">
        <v>431</v>
      </c>
      <c r="Z45" s="143" t="s">
        <v>431</v>
      </c>
      <c r="AA45" s="143" t="s">
        <v>431</v>
      </c>
      <c r="AB45" s="143" t="s">
        <v>431</v>
      </c>
      <c r="AC45" s="143">
        <v>1.6799999999999999E-4</v>
      </c>
      <c r="AD45" s="143">
        <v>8.0000000000000007E-5</v>
      </c>
      <c r="AE45" s="60"/>
      <c r="AF45" s="143">
        <v>88.984999999999999</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v>16.399999999999999</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0.01</v>
      </c>
      <c r="F50" s="143" t="s">
        <v>432</v>
      </c>
      <c r="G50" s="143" t="s">
        <v>432</v>
      </c>
      <c r="H50" s="143">
        <v>0.09</v>
      </c>
      <c r="I50" s="143">
        <v>0.01</v>
      </c>
      <c r="J50" s="143">
        <v>0.09</v>
      </c>
      <c r="K50" s="143">
        <v>0.18</v>
      </c>
      <c r="L50" s="143" t="s">
        <v>431</v>
      </c>
      <c r="M50" s="143">
        <v>0.22</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t="s">
        <v>432</v>
      </c>
      <c r="F52" s="143">
        <v>0.18</v>
      </c>
      <c r="G52" s="143">
        <v>0.01</v>
      </c>
      <c r="H52" s="143" t="s">
        <v>432</v>
      </c>
      <c r="I52" s="143" t="s">
        <v>432</v>
      </c>
      <c r="J52" s="143" t="s">
        <v>432</v>
      </c>
      <c r="K52" s="143" t="s">
        <v>432</v>
      </c>
      <c r="L52" s="143" t="s">
        <v>432</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1.714</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0.32300000000000001</v>
      </c>
      <c r="AL53" s="49" t="s">
        <v>135</v>
      </c>
    </row>
    <row r="54" spans="1:38" s="2" customFormat="1" ht="37.5" customHeight="1" thickBot="1" x14ac:dyDescent="0.25">
      <c r="A54" s="70" t="s">
        <v>119</v>
      </c>
      <c r="B54" s="74" t="s">
        <v>136</v>
      </c>
      <c r="C54" s="76" t="s">
        <v>137</v>
      </c>
      <c r="D54" s="73"/>
      <c r="E54" s="143" t="s">
        <v>432</v>
      </c>
      <c r="F54" s="143">
        <v>2.8000000000000001E-2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1003</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432</v>
      </c>
      <c r="AG55" s="143" t="s">
        <v>432</v>
      </c>
      <c r="AH55" s="143" t="s">
        <v>432</v>
      </c>
      <c r="AI55" s="143" t="s">
        <v>432</v>
      </c>
      <c r="AJ55" s="143" t="s">
        <v>432</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432</v>
      </c>
      <c r="AG56" s="143" t="s">
        <v>432</v>
      </c>
      <c r="AH56" s="143" t="s">
        <v>432</v>
      </c>
      <c r="AI56" s="143" t="s">
        <v>432</v>
      </c>
      <c r="AJ56" s="143" t="s">
        <v>432</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4.4450000000000002E-3</v>
      </c>
      <c r="J57" s="143">
        <v>8.0009999999999994E-3</v>
      </c>
      <c r="K57" s="143">
        <v>8.8900000000000003E-3</v>
      </c>
      <c r="L57" s="143">
        <v>2.6699999999999998E-4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433</v>
      </c>
      <c r="J58" s="143" t="s">
        <v>433</v>
      </c>
      <c r="K58" s="143" t="s">
        <v>433</v>
      </c>
      <c r="L58" s="143" t="s">
        <v>433</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83">
        <v>8.0999999999999996E-4</v>
      </c>
      <c r="J59" s="183">
        <v>9.1100000000000003E-4</v>
      </c>
      <c r="K59" s="183">
        <v>1.0120000000000001E-3</v>
      </c>
      <c r="L59" s="18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433</v>
      </c>
      <c r="J60" s="143" t="s">
        <v>433</v>
      </c>
      <c r="K60" s="143" t="s">
        <v>433</v>
      </c>
      <c r="L60" s="143" t="s">
        <v>432</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0.14740800000000001</v>
      </c>
      <c r="J61" s="143">
        <v>1.4740759999999999</v>
      </c>
      <c r="K61" s="143">
        <v>4.869561</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v>0.01</v>
      </c>
      <c r="F63" s="143" t="s">
        <v>432</v>
      </c>
      <c r="G63" s="143" t="s">
        <v>432</v>
      </c>
      <c r="H63" s="143" t="s">
        <v>432</v>
      </c>
      <c r="I63" s="143">
        <v>0.159964</v>
      </c>
      <c r="J63" s="143">
        <v>0.47989100000000001</v>
      </c>
      <c r="K63" s="143">
        <v>1.499671</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0.19977</v>
      </c>
      <c r="F64" s="143">
        <v>5.5490000000000001E-3</v>
      </c>
      <c r="G64" s="143" t="s">
        <v>432</v>
      </c>
      <c r="H64" s="143">
        <v>1.1069999999999999E-3</v>
      </c>
      <c r="I64" s="143" t="s">
        <v>432</v>
      </c>
      <c r="J64" s="143" t="s">
        <v>432</v>
      </c>
      <c r="K64" s="143" t="s">
        <v>432</v>
      </c>
      <c r="L64" s="143" t="s">
        <v>432</v>
      </c>
      <c r="M64" s="143">
        <v>0.01</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t="s">
        <v>432</v>
      </c>
      <c r="F70" s="143">
        <v>0.11</v>
      </c>
      <c r="G70" s="143" t="s">
        <v>432</v>
      </c>
      <c r="H70" s="143">
        <v>6.7032000000000008E-2</v>
      </c>
      <c r="I70" s="143">
        <v>9.9074999999999996E-2</v>
      </c>
      <c r="J70" s="143">
        <v>0.183725</v>
      </c>
      <c r="K70" s="143">
        <v>0.23</v>
      </c>
      <c r="L70" s="143">
        <v>2.918E-3</v>
      </c>
      <c r="M70" s="143">
        <v>0.35</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430</v>
      </c>
      <c r="AE70" s="60"/>
      <c r="AF70" s="143" t="s">
        <v>430</v>
      </c>
      <c r="AG70" s="143" t="s">
        <v>430</v>
      </c>
      <c r="AH70" s="143" t="s">
        <v>430</v>
      </c>
      <c r="AI70" s="143" t="s">
        <v>430</v>
      </c>
      <c r="AJ70" s="143" t="s">
        <v>430</v>
      </c>
      <c r="AK70" s="143"/>
      <c r="AL70" s="49" t="s">
        <v>412</v>
      </c>
    </row>
    <row r="71" spans="1:38" s="2" customFormat="1" ht="26.25" customHeight="1" thickBot="1" x14ac:dyDescent="0.25">
      <c r="A71" s="70" t="s">
        <v>53</v>
      </c>
      <c r="B71" s="70" t="s">
        <v>177</v>
      </c>
      <c r="C71" s="71" t="s">
        <v>178</v>
      </c>
      <c r="D71" s="77"/>
      <c r="E71" s="145" t="s">
        <v>432</v>
      </c>
      <c r="F71" s="145" t="s">
        <v>432</v>
      </c>
      <c r="G71" s="143" t="s">
        <v>432</v>
      </c>
      <c r="H71" s="143" t="s">
        <v>432</v>
      </c>
      <c r="I71" s="143" t="s">
        <v>432</v>
      </c>
      <c r="J71" s="143" t="s">
        <v>432</v>
      </c>
      <c r="K71" s="143" t="s">
        <v>432</v>
      </c>
      <c r="L71" s="143" t="s">
        <v>432</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83">
        <v>1.5769999999999999E-2</v>
      </c>
      <c r="F72" s="183">
        <v>9.1699999999999993E-3</v>
      </c>
      <c r="G72" s="183">
        <v>1.37E-4</v>
      </c>
      <c r="H72" s="183">
        <v>7.1000000000000002E-4</v>
      </c>
      <c r="I72" s="183">
        <v>1.9306E-2</v>
      </c>
      <c r="J72" s="183">
        <v>2.4804E-2</v>
      </c>
      <c r="K72" s="183">
        <v>4.1340000000000002E-2</v>
      </c>
      <c r="L72" s="183">
        <v>6.9999999999999994E-5</v>
      </c>
      <c r="M72" s="183">
        <v>2.3089999999999999E-2</v>
      </c>
      <c r="N72" s="183">
        <v>2.225E-3</v>
      </c>
      <c r="O72" s="143" t="s">
        <v>432</v>
      </c>
      <c r="P72" s="143" t="s">
        <v>432</v>
      </c>
      <c r="Q72" s="143" t="s">
        <v>432</v>
      </c>
      <c r="R72" s="183">
        <v>1.155E-2</v>
      </c>
      <c r="S72" s="183">
        <v>1.001E-2</v>
      </c>
      <c r="T72" s="183">
        <v>1.034E-2</v>
      </c>
      <c r="U72" s="143" t="s">
        <v>432</v>
      </c>
      <c r="V72" s="143">
        <v>0.01</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5" t="s">
        <v>432</v>
      </c>
      <c r="F74" s="198">
        <v>2.8E-5</v>
      </c>
      <c r="G74" s="145" t="s">
        <v>432</v>
      </c>
      <c r="H74" s="145" t="s">
        <v>432</v>
      </c>
      <c r="I74" s="198">
        <v>2.8400000000000002E-4</v>
      </c>
      <c r="J74" s="198">
        <v>7.2400000000000003E-4</v>
      </c>
      <c r="K74" s="198">
        <v>1.034E-3</v>
      </c>
      <c r="L74" s="198">
        <v>6.9999999999999999E-6</v>
      </c>
      <c r="M74" s="145" t="s">
        <v>432</v>
      </c>
      <c r="N74" s="145" t="s">
        <v>432</v>
      </c>
      <c r="O74" s="145" t="s">
        <v>432</v>
      </c>
      <c r="P74" s="145" t="s">
        <v>432</v>
      </c>
      <c r="Q74" s="145" t="s">
        <v>432</v>
      </c>
      <c r="R74" s="145" t="s">
        <v>432</v>
      </c>
      <c r="S74" s="145" t="s">
        <v>432</v>
      </c>
      <c r="T74" s="145" t="s">
        <v>432</v>
      </c>
      <c r="U74" s="145" t="s">
        <v>432</v>
      </c>
      <c r="V74" s="145" t="s">
        <v>432</v>
      </c>
      <c r="W74" s="198" t="s">
        <v>433</v>
      </c>
      <c r="X74" s="145" t="s">
        <v>432</v>
      </c>
      <c r="Y74" s="145" t="s">
        <v>432</v>
      </c>
      <c r="Z74" s="145" t="s">
        <v>432</v>
      </c>
      <c r="AA74" s="145" t="s">
        <v>432</v>
      </c>
      <c r="AB74" s="145" t="s">
        <v>432</v>
      </c>
      <c r="AC74" s="145" t="s">
        <v>432</v>
      </c>
      <c r="AD74" s="145" t="s">
        <v>432</v>
      </c>
      <c r="AE74" s="60"/>
      <c r="AF74" s="145" t="s">
        <v>432</v>
      </c>
      <c r="AG74" s="145" t="s">
        <v>432</v>
      </c>
      <c r="AH74" s="145" t="s">
        <v>432</v>
      </c>
      <c r="AI74" s="145" t="s">
        <v>432</v>
      </c>
      <c r="AJ74" s="145" t="s">
        <v>432</v>
      </c>
      <c r="AK74" s="143"/>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5" t="s">
        <v>432</v>
      </c>
      <c r="F76" s="145" t="s">
        <v>432</v>
      </c>
      <c r="G76" s="198">
        <v>9.9999999999999995E-7</v>
      </c>
      <c r="H76" s="145" t="s">
        <v>432</v>
      </c>
      <c r="I76" s="198">
        <v>4.3999999999999999E-5</v>
      </c>
      <c r="J76" s="198">
        <v>8.7999999999999998E-5</v>
      </c>
      <c r="K76" s="198">
        <v>1.1E-4</v>
      </c>
      <c r="L76" s="145" t="s">
        <v>432</v>
      </c>
      <c r="M76" s="145" t="s">
        <v>432</v>
      </c>
      <c r="N76" s="198">
        <v>4.7000000000000002E-3</v>
      </c>
      <c r="O76" s="145" t="s">
        <v>432</v>
      </c>
      <c r="P76" s="145" t="s">
        <v>432</v>
      </c>
      <c r="Q76" s="145" t="s">
        <v>432</v>
      </c>
      <c r="R76" s="145" t="s">
        <v>432</v>
      </c>
      <c r="S76" s="145" t="s">
        <v>432</v>
      </c>
      <c r="T76" s="145" t="s">
        <v>432</v>
      </c>
      <c r="U76" s="145" t="s">
        <v>432</v>
      </c>
      <c r="V76" s="145" t="s">
        <v>432</v>
      </c>
      <c r="W76" s="145" t="s">
        <v>432</v>
      </c>
      <c r="X76" s="145" t="s">
        <v>432</v>
      </c>
      <c r="Y76" s="145" t="s">
        <v>432</v>
      </c>
      <c r="Z76" s="145" t="s">
        <v>432</v>
      </c>
      <c r="AA76" s="145" t="s">
        <v>432</v>
      </c>
      <c r="AB76" s="145" t="s">
        <v>432</v>
      </c>
      <c r="AC76" s="145" t="s">
        <v>432</v>
      </c>
      <c r="AD76" s="145" t="s">
        <v>432</v>
      </c>
      <c r="AE76" s="60"/>
      <c r="AF76" s="145" t="s">
        <v>432</v>
      </c>
      <c r="AG76" s="145" t="s">
        <v>432</v>
      </c>
      <c r="AH76" s="145" t="s">
        <v>432</v>
      </c>
      <c r="AI76" s="145" t="s">
        <v>432</v>
      </c>
      <c r="AJ76" s="145" t="s">
        <v>432</v>
      </c>
      <c r="AK76" s="143"/>
      <c r="AL76" s="49" t="s">
        <v>193</v>
      </c>
    </row>
    <row r="77" spans="1:38" s="2" customFormat="1" ht="26.25" customHeight="1" thickBot="1" x14ac:dyDescent="0.25">
      <c r="A77" s="70" t="s">
        <v>53</v>
      </c>
      <c r="B77" s="70" t="s">
        <v>194</v>
      </c>
      <c r="C77" s="71" t="s">
        <v>195</v>
      </c>
      <c r="D77" s="72"/>
      <c r="E77" s="145" t="s">
        <v>432</v>
      </c>
      <c r="F77" s="145" t="s">
        <v>432</v>
      </c>
      <c r="G77" s="145" t="s">
        <v>432</v>
      </c>
      <c r="H77" s="145" t="s">
        <v>432</v>
      </c>
      <c r="I77" s="198">
        <v>8.8999999999999995E-5</v>
      </c>
      <c r="J77" s="198">
        <v>9.8999999999999994E-5</v>
      </c>
      <c r="K77" s="198">
        <v>1.0900000000000001E-4</v>
      </c>
      <c r="L77" s="145" t="s">
        <v>432</v>
      </c>
      <c r="M77" s="145" t="s">
        <v>432</v>
      </c>
      <c r="N77" s="145" t="s">
        <v>432</v>
      </c>
      <c r="O77" s="145" t="s">
        <v>432</v>
      </c>
      <c r="P77" s="145" t="s">
        <v>432</v>
      </c>
      <c r="Q77" s="145" t="s">
        <v>432</v>
      </c>
      <c r="R77" s="145" t="s">
        <v>432</v>
      </c>
      <c r="S77" s="145" t="s">
        <v>432</v>
      </c>
      <c r="T77" s="145" t="s">
        <v>432</v>
      </c>
      <c r="U77" s="145" t="s">
        <v>432</v>
      </c>
      <c r="V77" s="198">
        <v>6.0999999999999999E-2</v>
      </c>
      <c r="W77" s="198">
        <v>2.5215999999999999E-2</v>
      </c>
      <c r="X77" s="145" t="s">
        <v>432</v>
      </c>
      <c r="Y77" s="145" t="s">
        <v>432</v>
      </c>
      <c r="Z77" s="145" t="s">
        <v>432</v>
      </c>
      <c r="AA77" s="145" t="s">
        <v>432</v>
      </c>
      <c r="AB77" s="145" t="s">
        <v>432</v>
      </c>
      <c r="AC77" s="145" t="s">
        <v>432</v>
      </c>
      <c r="AD77" s="198">
        <v>1.8E-5</v>
      </c>
      <c r="AE77" s="60"/>
      <c r="AF77" s="145" t="s">
        <v>432</v>
      </c>
      <c r="AG77" s="145" t="s">
        <v>432</v>
      </c>
      <c r="AH77" s="145" t="s">
        <v>432</v>
      </c>
      <c r="AI77" s="145" t="s">
        <v>432</v>
      </c>
      <c r="AJ77" s="145" t="s">
        <v>432</v>
      </c>
      <c r="AK77" s="184">
        <v>5.0430000000000001</v>
      </c>
      <c r="AL77" s="49" t="s">
        <v>196</v>
      </c>
    </row>
    <row r="78" spans="1:38" s="2" customFormat="1" ht="26.25" customHeight="1" thickBot="1" x14ac:dyDescent="0.25">
      <c r="A78" s="70" t="s">
        <v>53</v>
      </c>
      <c r="B78" s="70" t="s">
        <v>197</v>
      </c>
      <c r="C78" s="71" t="s">
        <v>198</v>
      </c>
      <c r="D78" s="72"/>
      <c r="E78" s="145" t="s">
        <v>432</v>
      </c>
      <c r="F78" s="145" t="s">
        <v>432</v>
      </c>
      <c r="G78" s="145" t="s">
        <v>432</v>
      </c>
      <c r="H78" s="145" t="s">
        <v>432</v>
      </c>
      <c r="I78" s="145" t="s">
        <v>432</v>
      </c>
      <c r="J78" s="145" t="s">
        <v>432</v>
      </c>
      <c r="K78" s="145" t="s">
        <v>432</v>
      </c>
      <c r="L78" s="145" t="s">
        <v>432</v>
      </c>
      <c r="M78" s="145" t="s">
        <v>432</v>
      </c>
      <c r="N78" s="145" t="s">
        <v>432</v>
      </c>
      <c r="O78" s="145" t="s">
        <v>432</v>
      </c>
      <c r="P78" s="145" t="s">
        <v>432</v>
      </c>
      <c r="Q78" s="145" t="s">
        <v>432</v>
      </c>
      <c r="R78" s="145" t="s">
        <v>432</v>
      </c>
      <c r="S78" s="145" t="s">
        <v>432</v>
      </c>
      <c r="T78" s="145" t="s">
        <v>432</v>
      </c>
      <c r="U78" s="145" t="s">
        <v>432</v>
      </c>
      <c r="V78" s="145" t="s">
        <v>432</v>
      </c>
      <c r="W78" s="145" t="s">
        <v>432</v>
      </c>
      <c r="X78" s="145" t="s">
        <v>432</v>
      </c>
      <c r="Y78" s="145" t="s">
        <v>432</v>
      </c>
      <c r="Z78" s="145" t="s">
        <v>432</v>
      </c>
      <c r="AA78" s="145" t="s">
        <v>432</v>
      </c>
      <c r="AB78" s="145" t="s">
        <v>432</v>
      </c>
      <c r="AC78" s="145" t="s">
        <v>432</v>
      </c>
      <c r="AD78" s="145" t="s">
        <v>432</v>
      </c>
      <c r="AE78" s="60"/>
      <c r="AF78" s="145" t="s">
        <v>432</v>
      </c>
      <c r="AG78" s="145" t="s">
        <v>432</v>
      </c>
      <c r="AH78" s="145" t="s">
        <v>432</v>
      </c>
      <c r="AI78" s="145" t="s">
        <v>432</v>
      </c>
      <c r="AJ78" s="145"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83">
        <v>1.6699999999999999E-4</v>
      </c>
      <c r="F80" s="183">
        <v>3.9500000000000001E-4</v>
      </c>
      <c r="G80" s="183">
        <v>4.0999999999999999E-4</v>
      </c>
      <c r="H80" s="183">
        <v>6.1269999999999998E-2</v>
      </c>
      <c r="I80" s="183">
        <v>2.0960000000000002E-3</v>
      </c>
      <c r="J80" s="183">
        <v>2.6930000000000001E-3</v>
      </c>
      <c r="K80" s="183">
        <v>4.4889999999999999E-3</v>
      </c>
      <c r="L80" s="183">
        <v>7.9999999999999996E-6</v>
      </c>
      <c r="M80" s="183">
        <v>8.8400000000000002E-4</v>
      </c>
      <c r="N80" s="183">
        <v>6.0999999999999997E-4</v>
      </c>
      <c r="O80" s="143" t="s">
        <v>432</v>
      </c>
      <c r="P80" s="143" t="s">
        <v>432</v>
      </c>
      <c r="Q80" s="143" t="s">
        <v>432</v>
      </c>
      <c r="R80" s="183">
        <v>9.1300000000000006E-2</v>
      </c>
      <c r="S80" s="183">
        <v>1.9E-3</v>
      </c>
      <c r="T80" s="183">
        <v>6.7200000000000003E-3</v>
      </c>
      <c r="U80" s="143" t="s">
        <v>432</v>
      </c>
      <c r="V80" s="183">
        <v>3.3300000000000001E-3</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94">
        <v>2.3640270000000001</v>
      </c>
      <c r="G82" s="146" t="s">
        <v>432</v>
      </c>
      <c r="H82" s="146" t="s">
        <v>432</v>
      </c>
      <c r="I82" s="146" t="s">
        <v>431</v>
      </c>
      <c r="J82" s="146" t="s">
        <v>432</v>
      </c>
      <c r="K82" s="146" t="s">
        <v>432</v>
      </c>
      <c r="L82" s="146" t="s">
        <v>432</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1.3429199999999999</v>
      </c>
      <c r="AL82" s="49" t="s">
        <v>219</v>
      </c>
    </row>
    <row r="83" spans="1:38" s="2" customFormat="1" ht="26.25" customHeight="1" thickBot="1" x14ac:dyDescent="0.25">
      <c r="A83" s="70" t="s">
        <v>53</v>
      </c>
      <c r="B83" s="81" t="s">
        <v>211</v>
      </c>
      <c r="C83" s="82" t="s">
        <v>212</v>
      </c>
      <c r="D83" s="72"/>
      <c r="E83" s="146" t="s">
        <v>432</v>
      </c>
      <c r="F83" s="146">
        <v>2.4E-2</v>
      </c>
      <c r="G83" s="146" t="s">
        <v>432</v>
      </c>
      <c r="H83" s="146" t="s">
        <v>432</v>
      </c>
      <c r="I83" s="146">
        <v>1.49E-3</v>
      </c>
      <c r="J83" s="146">
        <v>2.9729999999999999E-2</v>
      </c>
      <c r="K83" s="146">
        <v>0.22298999999999999</v>
      </c>
      <c r="L83" s="194">
        <v>8.5000000000000006E-5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1487</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432</v>
      </c>
      <c r="AG84" s="143" t="s">
        <v>432</v>
      </c>
      <c r="AH84" s="143" t="s">
        <v>432</v>
      </c>
      <c r="AI84" s="143" t="s">
        <v>432</v>
      </c>
      <c r="AJ84" s="143" t="s">
        <v>432</v>
      </c>
      <c r="AK84" s="143"/>
      <c r="AL84" s="49" t="s">
        <v>412</v>
      </c>
    </row>
    <row r="85" spans="1:38" s="2" customFormat="1" ht="26.25" customHeight="1" thickBot="1" x14ac:dyDescent="0.25">
      <c r="A85" s="70" t="s">
        <v>208</v>
      </c>
      <c r="B85" s="76" t="s">
        <v>215</v>
      </c>
      <c r="C85" s="82" t="s">
        <v>403</v>
      </c>
      <c r="D85" s="72"/>
      <c r="E85" s="146">
        <v>1.8E-5</v>
      </c>
      <c r="F85" s="146">
        <v>3.7423800000000003</v>
      </c>
      <c r="G85" s="146">
        <v>9.9999999999999995E-7</v>
      </c>
      <c r="H85" s="146" t="s">
        <v>432</v>
      </c>
      <c r="I85" s="146" t="s">
        <v>432</v>
      </c>
      <c r="J85" s="146" t="s">
        <v>432</v>
      </c>
      <c r="K85" s="146" t="s">
        <v>432</v>
      </c>
      <c r="L85" s="146" t="s">
        <v>432</v>
      </c>
      <c r="M85" s="166">
        <v>1.8E-5</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21.799174000000001</v>
      </c>
      <c r="AL85" s="49" t="s">
        <v>216</v>
      </c>
    </row>
    <row r="86" spans="1:38" s="2" customFormat="1" ht="26.25" customHeight="1" thickBot="1" x14ac:dyDescent="0.25">
      <c r="A86" s="70" t="s">
        <v>208</v>
      </c>
      <c r="B86" s="76" t="s">
        <v>217</v>
      </c>
      <c r="C86" s="80" t="s">
        <v>218</v>
      </c>
      <c r="D86" s="72"/>
      <c r="E86" s="146" t="s">
        <v>432</v>
      </c>
      <c r="F86" s="146">
        <v>6.5067E-2</v>
      </c>
      <c r="G86" s="146" t="s">
        <v>432</v>
      </c>
      <c r="H86" s="146">
        <v>6.0000000000000002E-6</v>
      </c>
      <c r="I86" s="166" t="s">
        <v>431</v>
      </c>
      <c r="J86" s="166">
        <v>1.2999999999999999E-5</v>
      </c>
      <c r="K86" s="166">
        <v>1.5999999999999999E-5</v>
      </c>
      <c r="L86" s="146" t="s">
        <v>432</v>
      </c>
      <c r="M86" s="146" t="s">
        <v>432</v>
      </c>
      <c r="N86" s="166">
        <v>2.3499999999999999E-4</v>
      </c>
      <c r="O86" s="166" t="s">
        <v>432</v>
      </c>
      <c r="P86" s="166" t="s">
        <v>432</v>
      </c>
      <c r="Q86" s="166" t="s">
        <v>432</v>
      </c>
      <c r="R86" s="166" t="s">
        <v>432</v>
      </c>
      <c r="S86" s="166">
        <v>5.9999999999999995E-4</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0.30264400000000002</v>
      </c>
      <c r="AL86" s="49" t="s">
        <v>219</v>
      </c>
    </row>
    <row r="87" spans="1:38" s="2" customFormat="1" ht="26.25" customHeight="1" thickBot="1" x14ac:dyDescent="0.25">
      <c r="A87" s="70" t="s">
        <v>208</v>
      </c>
      <c r="B87" s="76" t="s">
        <v>220</v>
      </c>
      <c r="C87" s="80" t="s">
        <v>221</v>
      </c>
      <c r="D87" s="72"/>
      <c r="E87" s="146" t="s">
        <v>432</v>
      </c>
      <c r="F87" s="146">
        <v>5.3908999999999999E-2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0.131383</v>
      </c>
      <c r="AL87" s="49" t="s">
        <v>219</v>
      </c>
    </row>
    <row r="88" spans="1:38" s="2" customFormat="1" ht="26.25" customHeight="1" thickBot="1" x14ac:dyDescent="0.25">
      <c r="A88" s="70" t="s">
        <v>208</v>
      </c>
      <c r="B88" s="76" t="s">
        <v>222</v>
      </c>
      <c r="C88" s="80" t="s">
        <v>223</v>
      </c>
      <c r="D88" s="72"/>
      <c r="E88" s="146">
        <v>9.9999999999999995E-7</v>
      </c>
      <c r="F88" s="146">
        <v>0.26459700000000003</v>
      </c>
      <c r="G88" s="146">
        <v>2.4399999999999999E-4</v>
      </c>
      <c r="H88" s="146">
        <v>8.3600000000000005E-4</v>
      </c>
      <c r="I88" s="146" t="s">
        <v>431</v>
      </c>
      <c r="J88" s="146" t="s">
        <v>431</v>
      </c>
      <c r="K88" s="146" t="s">
        <v>431</v>
      </c>
      <c r="L88" s="146" t="s">
        <v>431</v>
      </c>
      <c r="M88" s="166">
        <v>1.7949999999999999E-3</v>
      </c>
      <c r="N88" s="166" t="s">
        <v>431</v>
      </c>
      <c r="O88" s="166" t="s">
        <v>431</v>
      </c>
      <c r="P88" s="166" t="s">
        <v>431</v>
      </c>
      <c r="Q88" s="166" t="s">
        <v>431</v>
      </c>
      <c r="R88" s="166">
        <v>1.7000000000000001E-4</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72">
        <v>9.2661110000000004</v>
      </c>
      <c r="AL88" s="49" t="s">
        <v>412</v>
      </c>
    </row>
    <row r="89" spans="1:38" s="2" customFormat="1" ht="26.25" customHeight="1" thickBot="1" x14ac:dyDescent="0.25">
      <c r="A89" s="70" t="s">
        <v>208</v>
      </c>
      <c r="B89" s="76" t="s">
        <v>224</v>
      </c>
      <c r="C89" s="80" t="s">
        <v>225</v>
      </c>
      <c r="D89" s="72"/>
      <c r="E89" s="146">
        <v>1.2600000000000001E-3</v>
      </c>
      <c r="F89" s="146">
        <v>0.45371800000000001</v>
      </c>
      <c r="G89" s="146" t="s">
        <v>432</v>
      </c>
      <c r="H89" s="146">
        <v>7.54E-4</v>
      </c>
      <c r="I89" s="146" t="s">
        <v>431</v>
      </c>
      <c r="J89" s="146" t="s">
        <v>432</v>
      </c>
      <c r="K89" s="146" t="s">
        <v>432</v>
      </c>
      <c r="L89" s="146" t="s">
        <v>431</v>
      </c>
      <c r="M89" s="166">
        <v>1.5569E-2</v>
      </c>
      <c r="N89" s="166" t="s">
        <v>432</v>
      </c>
      <c r="O89" s="166" t="s">
        <v>432</v>
      </c>
      <c r="P89" s="166" t="s">
        <v>432</v>
      </c>
      <c r="Q89" s="166" t="s">
        <v>432</v>
      </c>
      <c r="R89" s="16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2.0153629999999998</v>
      </c>
      <c r="AL89" s="49" t="s">
        <v>412</v>
      </c>
    </row>
    <row r="90" spans="1:38" s="8" customFormat="1" ht="26.25" customHeight="1" thickBot="1" x14ac:dyDescent="0.25">
      <c r="A90" s="70" t="s">
        <v>208</v>
      </c>
      <c r="B90" s="76" t="s">
        <v>226</v>
      </c>
      <c r="C90" s="80" t="s">
        <v>227</v>
      </c>
      <c r="D90" s="72"/>
      <c r="E90" s="146">
        <v>2.0000000000000002E-5</v>
      </c>
      <c r="F90" s="146">
        <v>1.199139</v>
      </c>
      <c r="G90" s="146">
        <v>1.163E-3</v>
      </c>
      <c r="H90" s="146">
        <v>3.9999999999999998E-6</v>
      </c>
      <c r="I90" s="146" t="s">
        <v>432</v>
      </c>
      <c r="J90" s="146" t="s">
        <v>432</v>
      </c>
      <c r="K90" s="146" t="s">
        <v>432</v>
      </c>
      <c r="L90" s="146" t="s">
        <v>432</v>
      </c>
      <c r="M90" s="166" t="s">
        <v>431</v>
      </c>
      <c r="N90" s="166" t="s">
        <v>431</v>
      </c>
      <c r="O90" s="166" t="s">
        <v>431</v>
      </c>
      <c r="P90" s="166" t="s">
        <v>431</v>
      </c>
      <c r="Q90" s="166" t="s">
        <v>431</v>
      </c>
      <c r="R90" s="166" t="s">
        <v>431</v>
      </c>
      <c r="S90" s="166" t="s">
        <v>431</v>
      </c>
      <c r="T90" s="166" t="s">
        <v>431</v>
      </c>
      <c r="U90" s="166" t="s">
        <v>431</v>
      </c>
      <c r="V90" s="166" t="s">
        <v>431</v>
      </c>
      <c r="W90" s="166" t="s">
        <v>431</v>
      </c>
      <c r="X90" s="166" t="s">
        <v>431</v>
      </c>
      <c r="Y90" s="166" t="s">
        <v>431</v>
      </c>
      <c r="Z90" s="166" t="s">
        <v>431</v>
      </c>
      <c r="AA90" s="166" t="s">
        <v>431</v>
      </c>
      <c r="AB90" s="166" t="s">
        <v>431</v>
      </c>
      <c r="AC90" s="166" t="s">
        <v>431</v>
      </c>
      <c r="AD90" s="16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6.522E-3</v>
      </c>
      <c r="F91" s="146">
        <v>1.7193E-2</v>
      </c>
      <c r="G91" s="146">
        <v>1.487E-3</v>
      </c>
      <c r="H91" s="146">
        <v>1.4742E-2</v>
      </c>
      <c r="I91" s="146">
        <v>0.121491</v>
      </c>
      <c r="J91" s="146">
        <v>0.145121</v>
      </c>
      <c r="K91" s="146">
        <v>0.150002</v>
      </c>
      <c r="L91" s="146">
        <v>4.3159999999999997E-2</v>
      </c>
      <c r="M91" s="146">
        <v>0.19924900000000001</v>
      </c>
      <c r="N91" s="146">
        <v>0.386125</v>
      </c>
      <c r="O91" s="146">
        <v>1.9911000000000002E-2</v>
      </c>
      <c r="P91" s="146">
        <v>9.6190000000000008E-3</v>
      </c>
      <c r="Q91" s="146">
        <v>1.0246E-2</v>
      </c>
      <c r="R91" s="146">
        <v>7.6829999999999997E-3</v>
      </c>
      <c r="S91" s="146">
        <v>0.23785500000000001</v>
      </c>
      <c r="T91" s="146">
        <v>1.4775E-2</v>
      </c>
      <c r="U91" s="146" t="s">
        <v>431</v>
      </c>
      <c r="V91" s="146">
        <v>0.128052</v>
      </c>
      <c r="W91" s="146">
        <v>3.5500000000000001E-4</v>
      </c>
      <c r="X91" s="146">
        <v>3.9399999999999998E-4</v>
      </c>
      <c r="Y91" s="146">
        <v>1.6000000000000001E-4</v>
      </c>
      <c r="Z91" s="146">
        <v>1.6000000000000001E-4</v>
      </c>
      <c r="AA91" s="146">
        <v>1.6000000000000001E-4</v>
      </c>
      <c r="AB91" s="146">
        <v>8.7399999999999999E-4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0.01</v>
      </c>
      <c r="F92" s="143">
        <v>0.04</v>
      </c>
      <c r="G92" s="143">
        <v>0.02</v>
      </c>
      <c r="H92" s="143">
        <v>0</v>
      </c>
      <c r="I92" s="143">
        <v>0.114</v>
      </c>
      <c r="J92" s="143">
        <v>0.152</v>
      </c>
      <c r="K92" s="143">
        <v>0.19</v>
      </c>
      <c r="L92" s="143">
        <v>2.9640000000000001E-3</v>
      </c>
      <c r="M92" s="143">
        <v>0.02</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0.80846200000000001</v>
      </c>
      <c r="G93" s="143" t="s">
        <v>432</v>
      </c>
      <c r="H93" s="143" t="s">
        <v>432</v>
      </c>
      <c r="I93" s="143" t="s">
        <v>432</v>
      </c>
      <c r="J93" s="143" t="s">
        <v>432</v>
      </c>
      <c r="K93" s="143" t="s">
        <v>432</v>
      </c>
      <c r="L93" s="143" t="s">
        <v>432</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5" t="s">
        <v>433</v>
      </c>
      <c r="F95" s="143" t="s">
        <v>433</v>
      </c>
      <c r="G95" s="143" t="s">
        <v>433</v>
      </c>
      <c r="H95" s="143" t="s">
        <v>433</v>
      </c>
      <c r="I95" s="143" t="s">
        <v>433</v>
      </c>
      <c r="J95" s="143" t="s">
        <v>433</v>
      </c>
      <c r="K95" s="143" t="s">
        <v>433</v>
      </c>
      <c r="L95" s="143" t="s">
        <v>433</v>
      </c>
      <c r="M95" s="143" t="s">
        <v>433</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3">
        <v>3.1999999999999999E-5</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v>0.01</v>
      </c>
      <c r="F98" s="143">
        <v>7.0000000000000007E-2</v>
      </c>
      <c r="G98" s="143" t="s">
        <v>432</v>
      </c>
      <c r="H98" s="143">
        <v>7.1580000000000003E-3</v>
      </c>
      <c r="I98" s="143" t="s">
        <v>432</v>
      </c>
      <c r="J98" s="143" t="s">
        <v>432</v>
      </c>
      <c r="K98" s="143" t="s">
        <v>432</v>
      </c>
      <c r="L98" s="143" t="s">
        <v>432</v>
      </c>
      <c r="M98" s="143">
        <v>0.04</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2.5198000000000002E-2</v>
      </c>
      <c r="F99" s="143">
        <v>1.62558</v>
      </c>
      <c r="G99" s="143" t="s">
        <v>432</v>
      </c>
      <c r="H99" s="72">
        <v>1.7389749999999999</v>
      </c>
      <c r="I99" s="143">
        <v>4.2229999999999997E-2</v>
      </c>
      <c r="J99" s="143">
        <v>6.4890000000000003E-2</v>
      </c>
      <c r="K99" s="143">
        <v>0.14213999999999999</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107.84399999999999</v>
      </c>
      <c r="AL99" s="49" t="s">
        <v>245</v>
      </c>
    </row>
    <row r="100" spans="1:38" s="2" customFormat="1" ht="26.25" customHeight="1" thickBot="1" x14ac:dyDescent="0.25">
      <c r="A100" s="70" t="s">
        <v>243</v>
      </c>
      <c r="B100" s="70" t="s">
        <v>246</v>
      </c>
      <c r="C100" s="71" t="s">
        <v>408</v>
      </c>
      <c r="D100" s="84"/>
      <c r="E100" s="148">
        <v>1.3452000000000002E-2</v>
      </c>
      <c r="F100" s="143">
        <v>1.2240300000000002</v>
      </c>
      <c r="G100" s="143" t="s">
        <v>432</v>
      </c>
      <c r="H100" s="72">
        <v>0.80927300000000002</v>
      </c>
      <c r="I100" s="143">
        <v>1.959E-2</v>
      </c>
      <c r="J100" s="143">
        <v>3.0030000000000001E-2</v>
      </c>
      <c r="K100" s="143">
        <v>6.5000000000000002E-2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145.386</v>
      </c>
      <c r="AL100" s="49" t="s">
        <v>245</v>
      </c>
    </row>
    <row r="101" spans="1:38" s="2" customFormat="1" ht="26.25" customHeight="1" thickBot="1" x14ac:dyDescent="0.25">
      <c r="A101" s="70" t="s">
        <v>243</v>
      </c>
      <c r="B101" s="70" t="s">
        <v>247</v>
      </c>
      <c r="C101" s="71" t="s">
        <v>248</v>
      </c>
      <c r="D101" s="84"/>
      <c r="E101" s="148">
        <v>6.5000000000000008E-4</v>
      </c>
      <c r="F101" s="143">
        <v>2.264E-2</v>
      </c>
      <c r="G101" s="143" t="s">
        <v>432</v>
      </c>
      <c r="H101" s="143">
        <v>0.11356999999999999</v>
      </c>
      <c r="I101" s="143">
        <v>1.6299999999999999E-3</v>
      </c>
      <c r="J101" s="143">
        <v>4.8699999999999993E-3</v>
      </c>
      <c r="K101" s="143">
        <v>1.136E-2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85.6</v>
      </c>
      <c r="AL101" s="49" t="s">
        <v>245</v>
      </c>
    </row>
    <row r="102" spans="1:38" s="2" customFormat="1" ht="26.25" customHeight="1" thickBot="1" x14ac:dyDescent="0.25">
      <c r="A102" s="70" t="s">
        <v>243</v>
      </c>
      <c r="B102" s="70" t="s">
        <v>249</v>
      </c>
      <c r="C102" s="71" t="s">
        <v>386</v>
      </c>
      <c r="D102" s="84"/>
      <c r="E102" s="148">
        <v>4.0299999999999997E-3</v>
      </c>
      <c r="F102" s="143">
        <v>0.39309400000000005</v>
      </c>
      <c r="G102" s="143" t="s">
        <v>432</v>
      </c>
      <c r="H102" s="72">
        <v>1.02664</v>
      </c>
      <c r="I102" s="143">
        <v>1.9300000000000001E-3</v>
      </c>
      <c r="J102" s="143">
        <v>4.3060000000000001E-2</v>
      </c>
      <c r="K102" s="143">
        <v>0.28609000000000001</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379</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4.0000000000000003E-5</v>
      </c>
      <c r="F104" s="143">
        <v>2.8E-3</v>
      </c>
      <c r="G104" s="143" t="s">
        <v>432</v>
      </c>
      <c r="H104" s="143">
        <v>6.28E-3</v>
      </c>
      <c r="I104" s="143">
        <v>9.0000000000000006E-5</v>
      </c>
      <c r="J104" s="183">
        <v>2.7E-4</v>
      </c>
      <c r="K104" s="143">
        <v>6.3000000000000003E-4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v>4.359</v>
      </c>
      <c r="AL104" s="49" t="s">
        <v>245</v>
      </c>
    </row>
    <row r="105" spans="1:38" s="2" customFormat="1" ht="26.25" customHeight="1" thickBot="1" x14ac:dyDescent="0.25">
      <c r="A105" s="70" t="s">
        <v>243</v>
      </c>
      <c r="B105" s="70" t="s">
        <v>254</v>
      </c>
      <c r="C105" s="71" t="s">
        <v>255</v>
      </c>
      <c r="D105" s="84"/>
      <c r="E105" s="148">
        <v>1.07E-3</v>
      </c>
      <c r="F105" s="143">
        <v>4.1240000000000006E-2</v>
      </c>
      <c r="G105" s="143" t="s">
        <v>432</v>
      </c>
      <c r="H105" s="143">
        <v>7.8439999999999996E-2</v>
      </c>
      <c r="I105" s="143">
        <v>7.5000000000000002E-4</v>
      </c>
      <c r="J105" s="143">
        <v>1.17E-3</v>
      </c>
      <c r="K105" s="143">
        <v>2.5500000000000002E-3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5.9809999999999999</v>
      </c>
      <c r="AL105" s="49" t="s">
        <v>245</v>
      </c>
    </row>
    <row r="106" spans="1:38" s="2" customFormat="1" ht="26.25" customHeight="1" thickBot="1" x14ac:dyDescent="0.25">
      <c r="A106" s="70" t="s">
        <v>243</v>
      </c>
      <c r="B106" s="70" t="s">
        <v>256</v>
      </c>
      <c r="C106" s="71" t="s">
        <v>257</v>
      </c>
      <c r="D106" s="84"/>
      <c r="E106" s="148" t="s">
        <v>430</v>
      </c>
      <c r="F106" s="143" t="s">
        <v>430</v>
      </c>
      <c r="G106" s="143" t="s">
        <v>432</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430</v>
      </c>
      <c r="AG106" s="143" t="s">
        <v>430</v>
      </c>
      <c r="AH106" s="143" t="s">
        <v>430</v>
      </c>
      <c r="AI106" s="143" t="s">
        <v>430</v>
      </c>
      <c r="AJ106" s="143" t="s">
        <v>430</v>
      </c>
      <c r="AK106" s="143" t="s">
        <v>430</v>
      </c>
      <c r="AL106" s="49" t="s">
        <v>245</v>
      </c>
    </row>
    <row r="107" spans="1:38" s="2" customFormat="1" ht="26.25" customHeight="1" thickBot="1" x14ac:dyDescent="0.25">
      <c r="A107" s="70" t="s">
        <v>243</v>
      </c>
      <c r="B107" s="70" t="s">
        <v>258</v>
      </c>
      <c r="C107" s="71" t="s">
        <v>379</v>
      </c>
      <c r="D107" s="84"/>
      <c r="E107" s="148">
        <v>3.143E-3</v>
      </c>
      <c r="F107" s="143">
        <v>0.106139</v>
      </c>
      <c r="G107" s="143" t="s">
        <v>432</v>
      </c>
      <c r="H107" s="143">
        <v>0.18584600000000001</v>
      </c>
      <c r="I107" s="143">
        <v>1.9300000000000001E-3</v>
      </c>
      <c r="J107" s="143">
        <v>2.5731E-2</v>
      </c>
      <c r="K107" s="143">
        <v>0.12222</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643.29999999999995</v>
      </c>
      <c r="AL107" s="49" t="s">
        <v>245</v>
      </c>
    </row>
    <row r="108" spans="1:38" s="2" customFormat="1" ht="26.25" customHeight="1" thickBot="1" x14ac:dyDescent="0.25">
      <c r="A108" s="70" t="s">
        <v>243</v>
      </c>
      <c r="B108" s="70" t="s">
        <v>259</v>
      </c>
      <c r="C108" s="71" t="s">
        <v>380</v>
      </c>
      <c r="D108" s="84"/>
      <c r="E108" s="148">
        <v>2.9740000000000001E-3</v>
      </c>
      <c r="F108" s="143">
        <v>0.10324899999999999</v>
      </c>
      <c r="G108" s="143" t="s">
        <v>432</v>
      </c>
      <c r="H108" s="143">
        <v>0.117718</v>
      </c>
      <c r="I108" s="143">
        <v>1.9120000000000001E-3</v>
      </c>
      <c r="J108" s="143">
        <v>1.9120000000000002E-2</v>
      </c>
      <c r="K108" s="143">
        <v>3.8240000000000003E-2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956</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3.5800000000000003E-4</v>
      </c>
      <c r="F110" s="143">
        <v>6.1545000000000002E-2</v>
      </c>
      <c r="G110" s="143" t="s">
        <v>432</v>
      </c>
      <c r="H110" s="143">
        <v>3.7587000000000002E-2</v>
      </c>
      <c r="I110" s="143">
        <v>2.5170000000000001E-3</v>
      </c>
      <c r="J110" s="143">
        <v>1.762E-2</v>
      </c>
      <c r="K110" s="143">
        <v>1.762E-2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125.9</v>
      </c>
      <c r="AL110" s="49" t="s">
        <v>245</v>
      </c>
    </row>
    <row r="111" spans="1:38" s="2" customFormat="1" ht="26.25" customHeight="1" thickBot="1" x14ac:dyDescent="0.25">
      <c r="A111" s="70" t="s">
        <v>243</v>
      </c>
      <c r="B111" s="70" t="s">
        <v>262</v>
      </c>
      <c r="C111" s="71" t="s">
        <v>376</v>
      </c>
      <c r="D111" s="84"/>
      <c r="E111" s="143">
        <v>4.0000000000000003E-5</v>
      </c>
      <c r="F111" s="143">
        <v>0.23055999999999999</v>
      </c>
      <c r="G111" s="143" t="s">
        <v>432</v>
      </c>
      <c r="H111" s="143">
        <v>2.3800000000000002E-3</v>
      </c>
      <c r="I111" s="143">
        <v>4.8000000000000001E-4</v>
      </c>
      <c r="J111" s="143">
        <v>9.5E-4</v>
      </c>
      <c r="K111" s="143">
        <v>2.14E-3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80.099999999999994</v>
      </c>
      <c r="AL111" s="49" t="s">
        <v>245</v>
      </c>
    </row>
    <row r="112" spans="1:38" s="2" customFormat="1" ht="26.25" customHeight="1" thickBot="1" x14ac:dyDescent="0.25">
      <c r="A112" s="70" t="s">
        <v>263</v>
      </c>
      <c r="B112" s="70" t="s">
        <v>264</v>
      </c>
      <c r="C112" s="71" t="s">
        <v>265</v>
      </c>
      <c r="D112" s="72"/>
      <c r="E112" s="143">
        <v>0.99927999999999995</v>
      </c>
      <c r="F112" s="72" t="s">
        <v>432</v>
      </c>
      <c r="G112" s="143" t="s">
        <v>432</v>
      </c>
      <c r="H112" s="183">
        <v>1.338033</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24982000</v>
      </c>
      <c r="AL112" s="49" t="s">
        <v>418</v>
      </c>
    </row>
    <row r="113" spans="1:38" s="2" customFormat="1" ht="26.25" customHeight="1" thickBot="1" x14ac:dyDescent="0.25">
      <c r="A113" s="70" t="s">
        <v>263</v>
      </c>
      <c r="B113" s="85" t="s">
        <v>266</v>
      </c>
      <c r="C113" s="86" t="s">
        <v>267</v>
      </c>
      <c r="D113" s="72"/>
      <c r="E113" s="143">
        <v>0.61575700000000011</v>
      </c>
      <c r="F113" s="143" t="s">
        <v>432</v>
      </c>
      <c r="G113" s="143" t="s">
        <v>432</v>
      </c>
      <c r="H113" s="143">
        <v>3.7991290000000002</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2.686E-3</v>
      </c>
      <c r="F114" s="143" t="s">
        <v>432</v>
      </c>
      <c r="G114" s="143" t="s">
        <v>432</v>
      </c>
      <c r="H114" s="183">
        <v>9.1319999999999995E-3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43">
        <v>0.14063600000000001</v>
      </c>
      <c r="F115" s="143" t="s">
        <v>432</v>
      </c>
      <c r="G115" s="143" t="s">
        <v>432</v>
      </c>
      <c r="H115" s="143">
        <v>0.28127099999999999</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43">
        <v>0.10633000000000001</v>
      </c>
      <c r="F116" s="143" t="s">
        <v>432</v>
      </c>
      <c r="G116" s="143" t="s">
        <v>432</v>
      </c>
      <c r="H116" s="72">
        <v>0.150732</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3.7227000000000003E-2</v>
      </c>
      <c r="J119" s="143">
        <v>0.96790100000000001</v>
      </c>
      <c r="K119" s="143">
        <v>0.96790100000000001</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83">
        <v>0.28067000000000003</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94">
        <v>0.22503400000000001</v>
      </c>
      <c r="G125" s="146" t="s">
        <v>432</v>
      </c>
      <c r="H125" s="146">
        <v>3.6000000000000001E-5</v>
      </c>
      <c r="I125" s="146">
        <v>1.7E-5</v>
      </c>
      <c r="J125" s="146">
        <v>1.15E-4</v>
      </c>
      <c r="K125" s="146">
        <v>2.43E-4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523.92399999999998</v>
      </c>
      <c r="AL125" s="49" t="s">
        <v>425</v>
      </c>
    </row>
    <row r="126" spans="1:38" s="2" customFormat="1" ht="26.25" customHeight="1" thickBot="1" x14ac:dyDescent="0.25">
      <c r="A126" s="70" t="s">
        <v>288</v>
      </c>
      <c r="B126" s="70" t="s">
        <v>291</v>
      </c>
      <c r="C126" s="71" t="s">
        <v>292</v>
      </c>
      <c r="D126" s="72"/>
      <c r="E126" s="146" t="s">
        <v>431</v>
      </c>
      <c r="F126" s="146">
        <v>3.571E-3</v>
      </c>
      <c r="G126" s="146" t="s">
        <v>431</v>
      </c>
      <c r="H126" s="146">
        <v>4.4526999999999997E-2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v>0.01</v>
      </c>
      <c r="H129" s="146" t="s">
        <v>431</v>
      </c>
      <c r="I129" s="146" t="s">
        <v>432</v>
      </c>
      <c r="J129" s="146" t="s">
        <v>432</v>
      </c>
      <c r="K129" s="146" t="s">
        <v>432</v>
      </c>
      <c r="L129" s="146" t="s">
        <v>432</v>
      </c>
      <c r="M129" s="146" t="s">
        <v>432</v>
      </c>
      <c r="N129" s="146" t="s">
        <v>432</v>
      </c>
      <c r="O129" s="146" t="s">
        <v>432</v>
      </c>
      <c r="P129" s="146" t="s">
        <v>432</v>
      </c>
      <c r="Q129" s="146" t="s">
        <v>432</v>
      </c>
      <c r="R129" s="146" t="s">
        <v>431</v>
      </c>
      <c r="S129" s="146" t="s">
        <v>431</v>
      </c>
      <c r="T129" s="146" t="s">
        <v>432</v>
      </c>
      <c r="U129" s="146" t="s">
        <v>431</v>
      </c>
      <c r="V129" s="146" t="s">
        <v>431</v>
      </c>
      <c r="W129" s="146">
        <v>0.26330500000000001</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v>0.752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0.04</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v>1.0699999999999999E-2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4.6220000000000002E-3</v>
      </c>
      <c r="F133" s="146">
        <v>7.2999999999999999E-5</v>
      </c>
      <c r="G133" s="146">
        <v>6.3299999999999999E-4</v>
      </c>
      <c r="H133" s="146" t="s">
        <v>432</v>
      </c>
      <c r="I133" s="146">
        <v>1.94E-4</v>
      </c>
      <c r="J133" s="146">
        <v>1.94E-4</v>
      </c>
      <c r="K133" s="146">
        <v>2.1599999999999999E-4</v>
      </c>
      <c r="L133" s="146" t="s">
        <v>431</v>
      </c>
      <c r="M133" s="146">
        <v>7.8399999999999997E-4</v>
      </c>
      <c r="N133" s="146">
        <v>1.6799999999999999E-4</v>
      </c>
      <c r="O133" s="146">
        <v>2.8E-5</v>
      </c>
      <c r="P133" s="146">
        <v>8.3479999999999995E-3</v>
      </c>
      <c r="Q133" s="146">
        <v>7.6000000000000004E-5</v>
      </c>
      <c r="R133" s="146">
        <v>7.6000000000000004E-5</v>
      </c>
      <c r="S133" s="146">
        <v>6.9999999999999994E-5</v>
      </c>
      <c r="T133" s="146">
        <v>9.7E-5</v>
      </c>
      <c r="U133" s="146">
        <v>1.11E-4</v>
      </c>
      <c r="V133" s="146">
        <v>8.9700000000000001E-4</v>
      </c>
      <c r="W133" s="146">
        <v>1.5100000000000001E-4</v>
      </c>
      <c r="X133" s="163">
        <v>7.4000000000000001E-8</v>
      </c>
      <c r="Y133" s="163">
        <v>4.0000000000000001E-8</v>
      </c>
      <c r="Z133" s="163">
        <v>3.5999999999999998E-8</v>
      </c>
      <c r="AA133" s="163">
        <v>3.8999999999999998E-8</v>
      </c>
      <c r="AB133" s="163">
        <v>1.8900000000000001E-7</v>
      </c>
      <c r="AC133" s="146">
        <v>8.4000000000000003E-4</v>
      </c>
      <c r="AD133" s="146">
        <v>2.297E-3</v>
      </c>
      <c r="AE133" s="60"/>
      <c r="AF133" s="143" t="s">
        <v>432</v>
      </c>
      <c r="AG133" s="143" t="s">
        <v>432</v>
      </c>
      <c r="AH133" s="143" t="s">
        <v>432</v>
      </c>
      <c r="AI133" s="143" t="s">
        <v>432</v>
      </c>
      <c r="AJ133" s="143" t="s">
        <v>432</v>
      </c>
      <c r="AK133" s="72">
        <v>5603</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7.1149999999999998E-3</v>
      </c>
      <c r="F135" s="146">
        <v>7.8999999999999996E-5</v>
      </c>
      <c r="G135" s="146">
        <v>6.7200000000000003E-3</v>
      </c>
      <c r="H135" s="146" t="s">
        <v>431</v>
      </c>
      <c r="I135" s="146">
        <v>3.6367999999999998E-2</v>
      </c>
      <c r="J135" s="146">
        <v>5.4156999999999997E-2</v>
      </c>
      <c r="K135" s="146">
        <v>7.2341000000000003E-2</v>
      </c>
      <c r="L135" s="146">
        <v>1.273E-3</v>
      </c>
      <c r="M135" s="146">
        <v>2.7669999999999999E-3</v>
      </c>
      <c r="N135" s="146">
        <v>0.41111700000000001</v>
      </c>
      <c r="O135" s="146">
        <v>1.3440000000000001E-2</v>
      </c>
      <c r="P135" s="146">
        <v>1.1069000000000001E-2</v>
      </c>
      <c r="Q135" s="146">
        <v>8.4600000000000005E-3</v>
      </c>
      <c r="R135" s="146">
        <v>7.3099999999999999E-4</v>
      </c>
      <c r="S135" s="146">
        <v>3.68E-4</v>
      </c>
      <c r="T135" s="146">
        <v>4.7399999999999997E-4</v>
      </c>
      <c r="U135" s="146" t="s">
        <v>431</v>
      </c>
      <c r="V135" s="146">
        <v>3.558E-3</v>
      </c>
      <c r="W135" s="146">
        <v>0.15812200000000001</v>
      </c>
      <c r="X135" s="146">
        <v>1.7E-5</v>
      </c>
      <c r="Y135" s="146">
        <v>1.2999999999999999E-5</v>
      </c>
      <c r="Z135" s="146">
        <v>1.2E-5</v>
      </c>
      <c r="AA135" s="146" t="s">
        <v>431</v>
      </c>
      <c r="AB135" s="146">
        <v>4.1999999999999998E-5</v>
      </c>
      <c r="AC135" s="146">
        <v>7.9059999999999998E-3</v>
      </c>
      <c r="AD135" s="146">
        <v>2.0951000000000001E-2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2.8204E-2</v>
      </c>
      <c r="G136" s="146" t="s">
        <v>432</v>
      </c>
      <c r="H136" s="146" t="s">
        <v>431</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50" t="s">
        <v>432</v>
      </c>
      <c r="J138" s="150" t="s">
        <v>432</v>
      </c>
      <c r="K138" s="150" t="s">
        <v>432</v>
      </c>
      <c r="L138" s="146" t="s">
        <v>432</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50" t="s">
        <v>431</v>
      </c>
      <c r="G139" s="150" t="s">
        <v>431</v>
      </c>
      <c r="H139" s="150" t="s">
        <v>431</v>
      </c>
      <c r="I139" s="146">
        <v>0.15337200000000001</v>
      </c>
      <c r="J139" s="146">
        <v>0.15337200000000001</v>
      </c>
      <c r="K139" s="146">
        <v>0.15337200000000001</v>
      </c>
      <c r="L139" s="146" t="s">
        <v>431</v>
      </c>
      <c r="M139" s="146" t="s">
        <v>431</v>
      </c>
      <c r="N139" s="146">
        <v>4.4900000000000002E-4</v>
      </c>
      <c r="O139" s="146">
        <v>9.0399999999999996E-4</v>
      </c>
      <c r="P139" s="146">
        <v>9.0399999999999996E-4</v>
      </c>
      <c r="Q139" s="146">
        <v>1.4319999999999999E-3</v>
      </c>
      <c r="R139" s="146">
        <v>1.366E-3</v>
      </c>
      <c r="S139" s="146">
        <v>3.1749999999999999E-3</v>
      </c>
      <c r="T139" s="146" t="s">
        <v>431</v>
      </c>
      <c r="U139" s="146" t="s">
        <v>431</v>
      </c>
      <c r="V139" s="146" t="s">
        <v>431</v>
      </c>
      <c r="W139" s="146">
        <v>1.5448960000000003</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45.559154999999983</v>
      </c>
      <c r="F141" s="20">
        <f t="shared" ref="F141:AD141" si="0">SUM(F14:F140)</f>
        <v>28.067460999999991</v>
      </c>
      <c r="G141" s="20">
        <f t="shared" si="0"/>
        <v>88.055346000000014</v>
      </c>
      <c r="H141" s="20">
        <f t="shared" si="0"/>
        <v>10.548271</v>
      </c>
      <c r="I141" s="20">
        <f t="shared" si="0"/>
        <v>12.658695000000002</v>
      </c>
      <c r="J141" s="20">
        <f t="shared" si="0"/>
        <v>22.754439000000001</v>
      </c>
      <c r="K141" s="20">
        <f t="shared" si="0"/>
        <v>32.813668</v>
      </c>
      <c r="L141" s="20">
        <f t="shared" si="0"/>
        <v>3.0107739999999996</v>
      </c>
      <c r="M141" s="20">
        <f t="shared" si="0"/>
        <v>157.39185100000006</v>
      </c>
      <c r="N141" s="20">
        <f t="shared" si="0"/>
        <v>42.886684700000018</v>
      </c>
      <c r="O141" s="20">
        <f t="shared" si="0"/>
        <v>0.98010110000000006</v>
      </c>
      <c r="P141" s="20">
        <f t="shared" si="0"/>
        <v>0.74370280000000011</v>
      </c>
      <c r="Q141" s="20">
        <f t="shared" si="0"/>
        <v>11.134097299999997</v>
      </c>
      <c r="R141" s="20">
        <f>SUM(R14:R140)</f>
        <v>10.815335399999999</v>
      </c>
      <c r="S141" s="20">
        <f t="shared" si="0"/>
        <v>6.2001912999999993</v>
      </c>
      <c r="T141" s="20">
        <f t="shared" si="0"/>
        <v>6.7826612999999991</v>
      </c>
      <c r="U141" s="20">
        <f t="shared" si="0"/>
        <v>2.0422799999999998E-2</v>
      </c>
      <c r="V141" s="20">
        <f t="shared" si="0"/>
        <v>61.381865700000006</v>
      </c>
      <c r="W141" s="20">
        <f t="shared" si="0"/>
        <v>6.6981270000000004</v>
      </c>
      <c r="X141" s="20">
        <f t="shared" si="0"/>
        <v>1.8976674739999997</v>
      </c>
      <c r="Y141" s="20">
        <f t="shared" si="0"/>
        <v>1.9715942399999999</v>
      </c>
      <c r="Z141" s="20">
        <f t="shared" si="0"/>
        <v>1.222750236</v>
      </c>
      <c r="AA141" s="20">
        <f t="shared" si="0"/>
        <v>1.7121582389999999</v>
      </c>
      <c r="AB141" s="20">
        <f t="shared" si="0"/>
        <v>6.8041701889999988</v>
      </c>
      <c r="AC141" s="20">
        <f t="shared" si="0"/>
        <v>0.32235800000000003</v>
      </c>
      <c r="AD141" s="20">
        <f t="shared" si="0"/>
        <v>1.806422</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45.559154999999983</v>
      </c>
      <c r="F152" s="14">
        <f t="shared" ref="F152:AD152" si="1">F141 + F151 + IF(AND(OR($B$4="AT",$B$4="BE",$B$4="CH",$B$4="GB",$B$4="IE",$B$4="LT",$B$4="LU",$B$4="NL"),SUM(F143:F149)&gt;0),SUM(F143:F149)-SUM(F27:F33),0)</f>
        <v>28.067460999999991</v>
      </c>
      <c r="G152" s="14">
        <f t="shared" si="1"/>
        <v>88.055346000000014</v>
      </c>
      <c r="H152" s="14">
        <f t="shared" si="1"/>
        <v>10.548271</v>
      </c>
      <c r="I152" s="14">
        <f t="shared" si="1"/>
        <v>12.658695000000002</v>
      </c>
      <c r="J152" s="14">
        <f t="shared" si="1"/>
        <v>22.754439000000001</v>
      </c>
      <c r="K152" s="14">
        <f t="shared" si="1"/>
        <v>32.813668</v>
      </c>
      <c r="L152" s="14">
        <f t="shared" si="1"/>
        <v>3.0107739999999996</v>
      </c>
      <c r="M152" s="14">
        <f t="shared" si="1"/>
        <v>157.39185100000006</v>
      </c>
      <c r="N152" s="14">
        <f t="shared" si="1"/>
        <v>42.886684700000018</v>
      </c>
      <c r="O152" s="14">
        <f t="shared" si="1"/>
        <v>0.98010110000000006</v>
      </c>
      <c r="P152" s="14">
        <f t="shared" si="1"/>
        <v>0.74370280000000011</v>
      </c>
      <c r="Q152" s="14">
        <f t="shared" si="1"/>
        <v>11.134097299999997</v>
      </c>
      <c r="R152" s="14">
        <f t="shared" si="1"/>
        <v>10.815335399999999</v>
      </c>
      <c r="S152" s="14">
        <f t="shared" si="1"/>
        <v>6.2001912999999993</v>
      </c>
      <c r="T152" s="14">
        <f t="shared" si="1"/>
        <v>6.7826612999999991</v>
      </c>
      <c r="U152" s="14">
        <f t="shared" si="1"/>
        <v>2.0422799999999998E-2</v>
      </c>
      <c r="V152" s="14">
        <f t="shared" si="1"/>
        <v>61.381865700000006</v>
      </c>
      <c r="W152" s="14">
        <f t="shared" si="1"/>
        <v>6.6981270000000004</v>
      </c>
      <c r="X152" s="14">
        <f t="shared" si="1"/>
        <v>1.8976674739999997</v>
      </c>
      <c r="Y152" s="14">
        <f t="shared" si="1"/>
        <v>1.9715942399999999</v>
      </c>
      <c r="Z152" s="14">
        <f t="shared" si="1"/>
        <v>1.222750236</v>
      </c>
      <c r="AA152" s="14">
        <f t="shared" si="1"/>
        <v>1.7121582389999999</v>
      </c>
      <c r="AB152" s="14">
        <f t="shared" si="1"/>
        <v>6.8041701889999988</v>
      </c>
      <c r="AC152" s="14">
        <f t="shared" si="1"/>
        <v>0.32235800000000003</v>
      </c>
      <c r="AD152" s="14">
        <f t="shared" si="1"/>
        <v>1.806422</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45.559154999999983</v>
      </c>
      <c r="F154" s="14">
        <f>F141 + F153 - IF(OR($B$6=2005,$B$6&gt;=2020),SUM(F99:F122),0) + IF(AND(OR($B$4="AT",$B$4="BE",$B$4="CH",$B$4="GB",$B$4="IE",$B$4="LT",$B$4="LU",$B$4="NL"),SUM(F143:F149)&gt;0),SUM(F143:F149)-SUM(F27:F33),0)</f>
        <v>28.067460999999991</v>
      </c>
      <c r="G154" s="14">
        <f>G141 + G153 + IF(AND(OR($B$4="AT",$B$4="BE",$B$4="CH",$B$4="GB",$B$4="IE",$B$4="LT",$B$4="LU",$B$4="NL"),SUM(G143:G149)&gt;0),SUM(G143:G149)-SUM(G27:G33),0)</f>
        <v>88.055346000000014</v>
      </c>
      <c r="H154" s="14">
        <f t="shared" ref="H154:AD154" si="2">H141 + H153 + IF(AND(OR($B$4="AT",$B$4="BE",$B$4="CH",$B$4="GB",$B$4="IE",$B$4="LT",$B$4="LU",$B$4="NL"),SUM(H143:H149)&gt;0),SUM(H143:H149)-SUM(H27:H33),0)</f>
        <v>10.548271</v>
      </c>
      <c r="I154" s="14">
        <f t="shared" si="2"/>
        <v>12.658695000000002</v>
      </c>
      <c r="J154" s="14">
        <f t="shared" si="2"/>
        <v>22.754439000000001</v>
      </c>
      <c r="K154" s="14">
        <f t="shared" si="2"/>
        <v>32.813668</v>
      </c>
      <c r="L154" s="14">
        <f t="shared" si="2"/>
        <v>3.0107739999999996</v>
      </c>
      <c r="M154" s="14">
        <f t="shared" si="2"/>
        <v>157.39185100000006</v>
      </c>
      <c r="N154" s="14">
        <f t="shared" si="2"/>
        <v>42.886684700000018</v>
      </c>
      <c r="O154" s="14">
        <f t="shared" si="2"/>
        <v>0.98010110000000006</v>
      </c>
      <c r="P154" s="14">
        <f t="shared" si="2"/>
        <v>0.74370280000000011</v>
      </c>
      <c r="Q154" s="14">
        <f t="shared" si="2"/>
        <v>11.134097299999997</v>
      </c>
      <c r="R154" s="14">
        <f t="shared" si="2"/>
        <v>10.815335399999999</v>
      </c>
      <c r="S154" s="14">
        <f t="shared" si="2"/>
        <v>6.2001912999999993</v>
      </c>
      <c r="T154" s="14">
        <f t="shared" si="2"/>
        <v>6.7826612999999991</v>
      </c>
      <c r="U154" s="14">
        <f t="shared" si="2"/>
        <v>2.0422799999999998E-2</v>
      </c>
      <c r="V154" s="14">
        <f t="shared" si="2"/>
        <v>61.381865700000006</v>
      </c>
      <c r="W154" s="14">
        <f t="shared" si="2"/>
        <v>6.6981270000000004</v>
      </c>
      <c r="X154" s="14">
        <f t="shared" si="2"/>
        <v>1.8976674739999997</v>
      </c>
      <c r="Y154" s="14">
        <f t="shared" si="2"/>
        <v>1.9715942399999999</v>
      </c>
      <c r="Z154" s="14">
        <f t="shared" si="2"/>
        <v>1.222750236</v>
      </c>
      <c r="AA154" s="14">
        <f t="shared" si="2"/>
        <v>1.7121582389999999</v>
      </c>
      <c r="AB154" s="14">
        <f t="shared" si="2"/>
        <v>6.8041701889999988</v>
      </c>
      <c r="AC154" s="14">
        <f t="shared" si="2"/>
        <v>0.32235800000000003</v>
      </c>
      <c r="AD154" s="14">
        <f t="shared" si="2"/>
        <v>1.806422</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0.621888</v>
      </c>
      <c r="F157" s="158">
        <v>2.4292000000000001E-2</v>
      </c>
      <c r="G157" s="158">
        <v>4.8585000000000003E-2</v>
      </c>
      <c r="H157" s="158" t="s">
        <v>431</v>
      </c>
      <c r="I157" s="158">
        <v>9.7169999999999999E-3</v>
      </c>
      <c r="J157" s="158">
        <v>9.7169999999999999E-3</v>
      </c>
      <c r="K157" s="158">
        <v>9.7169999999999999E-3</v>
      </c>
      <c r="L157" s="158">
        <v>4.6639999999999997E-3</v>
      </c>
      <c r="M157" s="158">
        <v>5.3442999999999997E-2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2089.153538</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1.4456E-2</v>
      </c>
      <c r="F158" s="158">
        <v>1.3999999999999999E-4</v>
      </c>
      <c r="G158" s="158">
        <v>1.4040000000000001E-3</v>
      </c>
      <c r="H158" s="158" t="s">
        <v>431</v>
      </c>
      <c r="I158" s="158">
        <v>2.81E-4</v>
      </c>
      <c r="J158" s="158">
        <v>2.81E-4</v>
      </c>
      <c r="K158" s="158">
        <v>2.81E-4</v>
      </c>
      <c r="L158" s="158">
        <v>1.35E-4</v>
      </c>
      <c r="M158" s="158">
        <v>2.807E-3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60.351531999999999</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19.140485000000002</v>
      </c>
      <c r="F159" s="158">
        <v>0.69701400000000002</v>
      </c>
      <c r="G159" s="158">
        <v>6.7840000000000007</v>
      </c>
      <c r="H159" s="158" t="s">
        <v>431</v>
      </c>
      <c r="I159" s="158">
        <v>1.2826960000000001</v>
      </c>
      <c r="J159" s="158">
        <v>1.3968579999999999</v>
      </c>
      <c r="K159" s="158">
        <v>1.3968579999999999</v>
      </c>
      <c r="L159" s="158">
        <v>0.162662</v>
      </c>
      <c r="M159" s="158">
        <v>1.8722000000000001</v>
      </c>
      <c r="N159" s="158">
        <v>4.3990000000000001E-2</v>
      </c>
      <c r="O159" s="158">
        <v>4.7500000000000007E-3</v>
      </c>
      <c r="P159" s="158">
        <v>5.3700000000000006E-3</v>
      </c>
      <c r="Q159" s="158">
        <v>0.15220000000000003</v>
      </c>
      <c r="R159" s="158">
        <v>0.16139000000000001</v>
      </c>
      <c r="S159" s="158">
        <v>0.30478000000000005</v>
      </c>
      <c r="T159" s="158">
        <v>7.1349999999999998</v>
      </c>
      <c r="U159" s="158">
        <v>4.9720000000000007E-2</v>
      </c>
      <c r="V159" s="158">
        <v>0.30359999999999998</v>
      </c>
      <c r="W159" s="158">
        <v>0.10836999999999999</v>
      </c>
      <c r="X159" s="158" t="s">
        <v>431</v>
      </c>
      <c r="Y159" s="158" t="s">
        <v>431</v>
      </c>
      <c r="Z159" s="158" t="s">
        <v>431</v>
      </c>
      <c r="AA159" s="158" t="s">
        <v>431</v>
      </c>
      <c r="AB159" s="158" t="s">
        <v>431</v>
      </c>
      <c r="AC159" s="158">
        <v>3.3560000000000013E-2</v>
      </c>
      <c r="AD159" s="158">
        <v>0.127718</v>
      </c>
      <c r="AE159" s="63"/>
      <c r="AF159" s="158">
        <v>10193</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2.9239999999999999E-2</v>
      </c>
      <c r="F163" s="159">
        <v>8.7720000000000006E-2</v>
      </c>
      <c r="G163" s="159">
        <v>5.8479999999999999E-3</v>
      </c>
      <c r="H163" s="159">
        <v>5.8479999999999999E-3</v>
      </c>
      <c r="I163" s="159">
        <v>0.42345899999999997</v>
      </c>
      <c r="J163" s="159">
        <v>0.51756100000000005</v>
      </c>
      <c r="K163" s="159">
        <v>0.79986699999999999</v>
      </c>
      <c r="L163" s="159">
        <v>3.8110999999999999E-2</v>
      </c>
      <c r="M163" s="159">
        <v>0.87719999999999998</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292.39999999999998</v>
      </c>
      <c r="AL163" s="59" t="s">
        <v>344</v>
      </c>
    </row>
    <row r="164" spans="1:38" s="2" customFormat="1" ht="26.25" customHeight="1" thickBot="1" x14ac:dyDescent="0.25">
      <c r="A164" s="59" t="s">
        <v>339</v>
      </c>
      <c r="B164" s="59" t="s">
        <v>345</v>
      </c>
      <c r="C164" s="112" t="s">
        <v>346</v>
      </c>
      <c r="D164" s="113"/>
      <c r="E164" s="159" t="s">
        <v>430</v>
      </c>
      <c r="F164" s="159">
        <v>38.28105</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E53" activePane="bottomRight" state="frozen"/>
      <selection pane="topRight" activeCell="E1" sqref="E1"/>
      <selection pane="bottomLeft" activeCell="A14" sqref="A14"/>
      <selection pane="bottomRight" activeCell="B10" sqref="B10:D12"/>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2006</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2006</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10.56</v>
      </c>
      <c r="F14" s="143">
        <v>0.7</v>
      </c>
      <c r="G14" s="143">
        <v>61.19</v>
      </c>
      <c r="H14" s="143">
        <v>0.107318</v>
      </c>
      <c r="I14" s="143">
        <v>2.5367489999999999</v>
      </c>
      <c r="J14" s="143">
        <v>4.9667490000000001</v>
      </c>
      <c r="K14" s="143">
        <v>8.5367490000000004</v>
      </c>
      <c r="L14" s="143">
        <v>0.30846699999999999</v>
      </c>
      <c r="M14" s="143">
        <v>7.54</v>
      </c>
      <c r="N14" s="143">
        <v>28.360022000000001</v>
      </c>
      <c r="O14" s="143">
        <v>0.51000400000000001</v>
      </c>
      <c r="P14" s="143">
        <v>0.50149999999999995</v>
      </c>
      <c r="Q14" s="143">
        <v>8.5218000000000007</v>
      </c>
      <c r="R14" s="143">
        <v>7.6000110000000003</v>
      </c>
      <c r="S14" s="143">
        <v>1.9600010000000001</v>
      </c>
      <c r="T14" s="143">
        <v>5.2900080000000003</v>
      </c>
      <c r="U14" s="143">
        <v>1.65E-4</v>
      </c>
      <c r="V14" s="143">
        <v>38.720022</v>
      </c>
      <c r="W14" s="143">
        <v>0.4</v>
      </c>
      <c r="X14" s="143">
        <v>0.36000799999999999</v>
      </c>
      <c r="Y14" s="143">
        <v>0.48001300000000002</v>
      </c>
      <c r="Z14" s="143">
        <v>0.19001299999999999</v>
      </c>
      <c r="AA14" s="143">
        <v>5.0013000000000002E-2</v>
      </c>
      <c r="AB14" s="143">
        <v>1.080047</v>
      </c>
      <c r="AC14" s="143">
        <v>0.02</v>
      </c>
      <c r="AD14" s="143">
        <v>1.426731</v>
      </c>
      <c r="AE14" s="60"/>
      <c r="AF14" s="143">
        <v>2147.8621754700002</v>
      </c>
      <c r="AG14" s="143">
        <v>96406.428601513326</v>
      </c>
      <c r="AH14" s="143">
        <v>14998.433999999999</v>
      </c>
      <c r="AI14" s="143">
        <v>3094.5067618470002</v>
      </c>
      <c r="AJ14" s="143">
        <v>4150.4870000000001</v>
      </c>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0.33</v>
      </c>
      <c r="F16" s="143">
        <v>0.57080200000000003</v>
      </c>
      <c r="G16" s="143">
        <v>1.1499999999999999</v>
      </c>
      <c r="H16" s="143">
        <v>2.0279999999999999E-2</v>
      </c>
      <c r="I16" s="143">
        <v>0.23011400000000001</v>
      </c>
      <c r="J16" s="143">
        <v>0.46011400000000002</v>
      </c>
      <c r="K16" s="143">
        <v>0.87011400000000005</v>
      </c>
      <c r="L16" s="143">
        <v>3.6410000000000001E-3</v>
      </c>
      <c r="M16" s="143">
        <v>9.91</v>
      </c>
      <c r="N16" s="143">
        <v>4.0000399999999998E-2</v>
      </c>
      <c r="O16" s="143">
        <v>1.00001E-2</v>
      </c>
      <c r="P16" s="143">
        <v>4.0252999999999999E-3</v>
      </c>
      <c r="Q16" s="143">
        <v>1.00304E-2</v>
      </c>
      <c r="R16" s="143">
        <v>1.0000200000000001E-2</v>
      </c>
      <c r="S16" s="143">
        <v>4.0000000000000001E-3</v>
      </c>
      <c r="T16" s="143">
        <v>2.00001E-2</v>
      </c>
      <c r="U16" s="143">
        <v>2.7999999999999999E-6</v>
      </c>
      <c r="V16" s="143">
        <v>4.0000399999999998E-2</v>
      </c>
      <c r="W16" s="143">
        <v>0.05</v>
      </c>
      <c r="X16" s="143">
        <v>6.0000100000000001E-2</v>
      </c>
      <c r="Y16" s="143">
        <v>8.0000199999999994E-2</v>
      </c>
      <c r="Z16" s="143">
        <v>3.0000200000000001E-2</v>
      </c>
      <c r="AA16" s="143">
        <v>3.0000200000000001E-2</v>
      </c>
      <c r="AB16" s="143">
        <v>0.2000007</v>
      </c>
      <c r="AC16" s="143">
        <v>0</v>
      </c>
      <c r="AD16" s="143">
        <v>0.12</v>
      </c>
      <c r="AE16" s="60"/>
      <c r="AF16" s="143">
        <v>159.12152350000002</v>
      </c>
      <c r="AG16" s="143">
        <v>479.22577499999994</v>
      </c>
      <c r="AH16" s="143">
        <v>253.36416</v>
      </c>
      <c r="AI16" s="143">
        <v>548.09916959999998</v>
      </c>
      <c r="AJ16" s="143">
        <v>648.21880199999998</v>
      </c>
      <c r="AK16" s="143"/>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c r="AL21" s="49" t="s">
        <v>49</v>
      </c>
    </row>
    <row r="22" spans="1:38" s="2" customFormat="1" ht="26.25" customHeight="1" thickBot="1" x14ac:dyDescent="0.25">
      <c r="A22" s="70" t="s">
        <v>53</v>
      </c>
      <c r="B22" s="74" t="s">
        <v>68</v>
      </c>
      <c r="C22" s="71" t="s">
        <v>69</v>
      </c>
      <c r="D22" s="72"/>
      <c r="E22" s="143">
        <v>1.1161794999999994</v>
      </c>
      <c r="F22" s="143">
        <v>9.9613599999999997E-2</v>
      </c>
      <c r="G22" s="143">
        <v>1.9698675000000001</v>
      </c>
      <c r="H22" s="143" t="s">
        <v>433</v>
      </c>
      <c r="I22" s="183">
        <v>0.141012</v>
      </c>
      <c r="J22" s="183">
        <v>0.223659</v>
      </c>
      <c r="K22" s="183">
        <v>0.39713799999999999</v>
      </c>
      <c r="L22" s="183">
        <v>3.2752499999999997E-2</v>
      </c>
      <c r="M22" s="143">
        <v>1.1642602999999994</v>
      </c>
      <c r="N22" s="143">
        <v>6.4871799999999993E-2</v>
      </c>
      <c r="O22" s="143">
        <v>2.8067000000000001E-3</v>
      </c>
      <c r="P22" s="143">
        <v>2.6010999999999999E-3</v>
      </c>
      <c r="Q22" s="143">
        <v>7.0132999999999992E-3</v>
      </c>
      <c r="R22" s="143">
        <v>1.9306999999999998E-2</v>
      </c>
      <c r="S22" s="143">
        <v>3.1524900000000002E-2</v>
      </c>
      <c r="T22" s="143">
        <v>1.9624999999999997E-2</v>
      </c>
      <c r="U22" s="143" t="s">
        <v>431</v>
      </c>
      <c r="V22" s="143">
        <v>2.2411099999999996E-2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c r="AL22" s="49" t="s">
        <v>49</v>
      </c>
    </row>
    <row r="23" spans="1:38" s="2" customFormat="1" ht="26.25" customHeight="1" thickBot="1" x14ac:dyDescent="0.25">
      <c r="A23" s="70" t="s">
        <v>70</v>
      </c>
      <c r="B23" s="74" t="s">
        <v>393</v>
      </c>
      <c r="C23" s="71" t="s">
        <v>389</v>
      </c>
      <c r="D23" s="117"/>
      <c r="E23" s="143">
        <v>1.018616</v>
      </c>
      <c r="F23" s="143">
        <v>0.12358</v>
      </c>
      <c r="G23" s="143">
        <v>2.5200000000000001E-3</v>
      </c>
      <c r="H23" s="143">
        <v>2.52E-4</v>
      </c>
      <c r="I23" s="143">
        <v>6.5380999999999995E-2</v>
      </c>
      <c r="J23" s="143">
        <v>6.5380999999999995E-2</v>
      </c>
      <c r="K23" s="143">
        <v>6.5380999999999995E-2</v>
      </c>
      <c r="L23" s="143">
        <v>4.0494000000000002E-2</v>
      </c>
      <c r="M23" s="143">
        <v>1.1043620000000001</v>
      </c>
      <c r="N23" s="143">
        <v>5.025E-3</v>
      </c>
      <c r="O23" s="143">
        <v>3.2000000000000003E-4</v>
      </c>
      <c r="P23" s="143" t="s">
        <v>431</v>
      </c>
      <c r="Q23" s="143" t="s">
        <v>431</v>
      </c>
      <c r="R23" s="143">
        <v>1.6000000000000001E-3</v>
      </c>
      <c r="S23" s="143">
        <v>5.4399999999999997E-2</v>
      </c>
      <c r="T23" s="143">
        <v>2.2399999999999998E-3</v>
      </c>
      <c r="U23" s="143">
        <v>3.2000000000000003E-4</v>
      </c>
      <c r="V23" s="143">
        <v>3.2000000000000001E-2</v>
      </c>
      <c r="W23" s="143" t="s">
        <v>431</v>
      </c>
      <c r="X23" s="143">
        <v>9.7000000000000005E-4</v>
      </c>
      <c r="Y23" s="143">
        <v>1.5900000000000001E-3</v>
      </c>
      <c r="Z23" s="143" t="s">
        <v>431</v>
      </c>
      <c r="AA23" s="143" t="s">
        <v>431</v>
      </c>
      <c r="AB23" s="143">
        <v>2.5600000000000002E-3</v>
      </c>
      <c r="AC23" s="143" t="s">
        <v>432</v>
      </c>
      <c r="AD23" s="143" t="s">
        <v>432</v>
      </c>
      <c r="AE23" s="60"/>
      <c r="AF23" s="143">
        <v>1287</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83">
        <v>1.014499</v>
      </c>
      <c r="F24" s="183">
        <v>0.62055199999999999</v>
      </c>
      <c r="G24" s="183">
        <v>4.0543529999999999</v>
      </c>
      <c r="H24" s="143">
        <v>0.13339599999999999</v>
      </c>
      <c r="I24" s="183">
        <v>1.4483440000000001</v>
      </c>
      <c r="J24" s="183">
        <v>1.8639559999999999</v>
      </c>
      <c r="K24" s="183">
        <v>2.5956410000000001</v>
      </c>
      <c r="L24" s="143">
        <v>0.39415699999999998</v>
      </c>
      <c r="M24" s="183">
        <v>4.9082369999999997</v>
      </c>
      <c r="N24" s="183">
        <v>0.71013199999999999</v>
      </c>
      <c r="O24" s="143">
        <v>7.1939999999999999E-3</v>
      </c>
      <c r="P24" s="143">
        <v>1.222E-3</v>
      </c>
      <c r="Q24" s="183">
        <v>2.3737000000000001E-2</v>
      </c>
      <c r="R24" s="183">
        <v>0.25789499999999999</v>
      </c>
      <c r="S24" s="183">
        <v>3.8641000000000002E-2</v>
      </c>
      <c r="T24" s="143">
        <v>0.199376</v>
      </c>
      <c r="U24" s="183">
        <v>4.1E-5</v>
      </c>
      <c r="V24" s="183">
        <v>1.057992</v>
      </c>
      <c r="W24" s="143">
        <v>0.79</v>
      </c>
      <c r="X24" s="143">
        <v>0.25613619999999998</v>
      </c>
      <c r="Y24" s="143">
        <v>0.34407290000000001</v>
      </c>
      <c r="Z24" s="143">
        <v>0.1346889</v>
      </c>
      <c r="AA24" s="143">
        <v>0.1325519</v>
      </c>
      <c r="AB24" s="143">
        <v>0.8674499</v>
      </c>
      <c r="AC24" s="143">
        <v>7.4464000000000002E-2</v>
      </c>
      <c r="AD24" s="143">
        <v>0.99</v>
      </c>
      <c r="AE24" s="60"/>
      <c r="AF24" s="143">
        <v>2754.5507172799998</v>
      </c>
      <c r="AG24" s="143">
        <v>3188.3045499999998</v>
      </c>
      <c r="AH24" s="143">
        <v>2223.5709999999999</v>
      </c>
      <c r="AI24" s="143">
        <v>3605.3049999999998</v>
      </c>
      <c r="AJ24" s="143">
        <v>2292.3793799999999</v>
      </c>
      <c r="AK24" s="143"/>
      <c r="AL24" s="49" t="s">
        <v>49</v>
      </c>
    </row>
    <row r="25" spans="1:38" s="2" customFormat="1" ht="26.25" customHeight="1" thickBot="1" x14ac:dyDescent="0.25">
      <c r="A25" s="70" t="s">
        <v>73</v>
      </c>
      <c r="B25" s="74" t="s">
        <v>74</v>
      </c>
      <c r="C25" s="76" t="s">
        <v>75</v>
      </c>
      <c r="D25" s="72"/>
      <c r="E25" s="143">
        <v>7.3824000000000001E-2</v>
      </c>
      <c r="F25" s="143">
        <v>1.0052999999999999E-2</v>
      </c>
      <c r="G25" s="143">
        <v>7.3169999999999997E-3</v>
      </c>
      <c r="H25" s="143" t="s">
        <v>431</v>
      </c>
      <c r="I25" s="143">
        <v>6.2600000000000004E-4</v>
      </c>
      <c r="J25" s="143">
        <v>6.2600000000000004E-4</v>
      </c>
      <c r="K25" s="143">
        <v>6.2600000000000004E-4</v>
      </c>
      <c r="L25" s="143">
        <v>2.9999999999999997E-4</v>
      </c>
      <c r="M25" s="143">
        <v>0.116267</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323.50121200000001</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1.7719999999999999E-3</v>
      </c>
      <c r="F26" s="143">
        <v>3.009E-3</v>
      </c>
      <c r="G26" s="143">
        <v>2.9300000000000002E-4</v>
      </c>
      <c r="H26" s="143" t="s">
        <v>431</v>
      </c>
      <c r="I26" s="143">
        <v>1.7E-5</v>
      </c>
      <c r="J26" s="143">
        <v>1.7E-5</v>
      </c>
      <c r="K26" s="143">
        <v>1.7E-5</v>
      </c>
      <c r="L26" s="143">
        <v>7.9999999999999996E-6</v>
      </c>
      <c r="M26" s="143">
        <v>2.9631000000000001E-2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13.499549</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5.3640169999999996</v>
      </c>
      <c r="F27" s="183">
        <v>3.820087</v>
      </c>
      <c r="G27" s="143">
        <v>1.5053E-2</v>
      </c>
      <c r="H27" s="183">
        <v>0.218499</v>
      </c>
      <c r="I27" s="143">
        <v>0.20127500000000001</v>
      </c>
      <c r="J27" s="143">
        <v>0.20127500000000001</v>
      </c>
      <c r="K27" s="143">
        <v>0.20127500000000001</v>
      </c>
      <c r="L27" s="143">
        <v>0.12933500000000001</v>
      </c>
      <c r="M27" s="183">
        <v>33.789741999999997</v>
      </c>
      <c r="N27" s="183">
        <v>1.125993</v>
      </c>
      <c r="O27" s="143">
        <v>4.2890000000000003E-3</v>
      </c>
      <c r="P27" s="143">
        <v>3.0730000000000002E-3</v>
      </c>
      <c r="Q27" s="143">
        <v>9.6000000000000002E-5</v>
      </c>
      <c r="R27" s="143">
        <v>2.0572E-2</v>
      </c>
      <c r="S27" s="183">
        <v>0.72311499999999995</v>
      </c>
      <c r="T27" s="143">
        <v>3.0231999999999998E-2</v>
      </c>
      <c r="U27" s="143">
        <v>4.2760000000000003E-3</v>
      </c>
      <c r="V27" s="183">
        <v>0.428728</v>
      </c>
      <c r="W27" s="143">
        <v>0.23316700000000001</v>
      </c>
      <c r="X27" s="143">
        <v>5.1310000000000001E-3</v>
      </c>
      <c r="Y27" s="143">
        <v>6.2360000000000002E-3</v>
      </c>
      <c r="Z27" s="143">
        <v>4.2750000000000002E-3</v>
      </c>
      <c r="AA27" s="143">
        <v>5.8780000000000004E-3</v>
      </c>
      <c r="AB27" s="72">
        <v>2.1520000000000001E-2</v>
      </c>
      <c r="AC27" s="143">
        <v>2.0900000000000001E-4</v>
      </c>
      <c r="AD27" s="143">
        <v>4.1E-5</v>
      </c>
      <c r="AE27" s="60"/>
      <c r="AF27" s="183">
        <v>17369.735812999999</v>
      </c>
      <c r="AG27" s="143" t="s">
        <v>432</v>
      </c>
      <c r="AH27" s="143" t="s">
        <v>431</v>
      </c>
      <c r="AI27" s="143">
        <v>14.633425000000001</v>
      </c>
      <c r="AJ27" s="143" t="s">
        <v>432</v>
      </c>
      <c r="AK27" s="143" t="s">
        <v>432</v>
      </c>
      <c r="AL27" s="49" t="s">
        <v>49</v>
      </c>
    </row>
    <row r="28" spans="1:38" s="2" customFormat="1" ht="26.25" customHeight="1" thickBot="1" x14ac:dyDescent="0.25">
      <c r="A28" s="70" t="s">
        <v>78</v>
      </c>
      <c r="B28" s="70" t="s">
        <v>81</v>
      </c>
      <c r="C28" s="71" t="s">
        <v>82</v>
      </c>
      <c r="D28" s="72"/>
      <c r="E28" s="183">
        <v>0.99232600000000004</v>
      </c>
      <c r="F28" s="143">
        <v>0.21588099999999999</v>
      </c>
      <c r="G28" s="143">
        <v>4.9779999999999998E-3</v>
      </c>
      <c r="H28" s="143">
        <v>8.3990000000000002E-3</v>
      </c>
      <c r="I28" s="143">
        <v>0.103364</v>
      </c>
      <c r="J28" s="143">
        <v>0.103364</v>
      </c>
      <c r="K28" s="143">
        <v>0.103364</v>
      </c>
      <c r="L28" s="143">
        <v>7.0676000000000003E-2</v>
      </c>
      <c r="M28" s="183">
        <v>2.1859540000000002</v>
      </c>
      <c r="N28" s="183">
        <v>6.2847E-2</v>
      </c>
      <c r="O28" s="143">
        <v>6.2399999999999999E-4</v>
      </c>
      <c r="P28" s="143">
        <v>4.46E-4</v>
      </c>
      <c r="Q28" s="143">
        <v>1.1E-5</v>
      </c>
      <c r="R28" s="143">
        <v>3.1960000000000001E-3</v>
      </c>
      <c r="S28" s="183">
        <v>0.105827</v>
      </c>
      <c r="T28" s="143">
        <v>4.3689999999999996E-3</v>
      </c>
      <c r="U28" s="143">
        <v>6.2399999999999999E-4</v>
      </c>
      <c r="V28" s="143">
        <v>6.2572000000000003E-2</v>
      </c>
      <c r="W28" s="143">
        <v>5.0818000000000002E-2</v>
      </c>
      <c r="X28" s="143">
        <v>1.41E-3</v>
      </c>
      <c r="Y28" s="143">
        <v>1.593E-3</v>
      </c>
      <c r="Z28" s="143">
        <v>1.232E-3</v>
      </c>
      <c r="AA28" s="143">
        <v>1.346E-3</v>
      </c>
      <c r="AB28" s="72">
        <v>5.581E-3</v>
      </c>
      <c r="AC28" s="143">
        <v>4.3000000000000002E-5</v>
      </c>
      <c r="AD28" s="143">
        <v>1.0000000000000001E-5</v>
      </c>
      <c r="AE28" s="60"/>
      <c r="AF28" s="183">
        <v>3153.5219040000002</v>
      </c>
      <c r="AG28" s="143" t="s">
        <v>432</v>
      </c>
      <c r="AH28" s="143" t="s">
        <v>431</v>
      </c>
      <c r="AI28" s="143">
        <v>7.243061</v>
      </c>
      <c r="AJ28" s="143" t="s">
        <v>432</v>
      </c>
      <c r="AK28" s="143" t="s">
        <v>432</v>
      </c>
      <c r="AL28" s="49" t="s">
        <v>49</v>
      </c>
    </row>
    <row r="29" spans="1:38" s="2" customFormat="1" ht="26.25" customHeight="1" thickBot="1" x14ac:dyDescent="0.25">
      <c r="A29" s="70" t="s">
        <v>78</v>
      </c>
      <c r="B29" s="70" t="s">
        <v>83</v>
      </c>
      <c r="C29" s="71" t="s">
        <v>84</v>
      </c>
      <c r="D29" s="72"/>
      <c r="E29" s="143">
        <v>6.8238019999999997</v>
      </c>
      <c r="F29" s="183">
        <v>0.38830399999999998</v>
      </c>
      <c r="G29" s="143">
        <v>1.6227999999999999E-2</v>
      </c>
      <c r="H29" s="143">
        <v>2.6800000000000001E-3</v>
      </c>
      <c r="I29" s="143">
        <v>0.18837000000000001</v>
      </c>
      <c r="J29" s="143">
        <v>0.18837000000000001</v>
      </c>
      <c r="K29" s="143">
        <v>0.18837000000000001</v>
      </c>
      <c r="L29" s="143">
        <v>0.109542</v>
      </c>
      <c r="M29" s="143">
        <v>1.580854</v>
      </c>
      <c r="N29" s="183">
        <v>1.8689000000000001E-2</v>
      </c>
      <c r="O29" s="143">
        <v>7.0100000000000002E-4</v>
      </c>
      <c r="P29" s="143">
        <v>1.109E-3</v>
      </c>
      <c r="Q29" s="143">
        <v>2.1999999999999999E-5</v>
      </c>
      <c r="R29" s="143">
        <v>4.6490000000000004E-3</v>
      </c>
      <c r="S29" s="143">
        <v>0.11888799999999999</v>
      </c>
      <c r="T29" s="143">
        <v>4.8760000000000001E-3</v>
      </c>
      <c r="U29" s="143">
        <v>7.0799999999999997E-4</v>
      </c>
      <c r="V29" s="143">
        <v>7.1902999999999995E-2</v>
      </c>
      <c r="W29" s="143">
        <v>5.8833999999999997E-2</v>
      </c>
      <c r="X29" s="143">
        <v>8.4000000000000003E-4</v>
      </c>
      <c r="Y29" s="143">
        <v>5.0899999999999999E-3</v>
      </c>
      <c r="Z29" s="143">
        <v>5.6870000000000002E-3</v>
      </c>
      <c r="AA29" s="143">
        <v>1.307E-3</v>
      </c>
      <c r="AB29" s="72">
        <v>1.2923999999999998E-2</v>
      </c>
      <c r="AC29" s="143">
        <v>4.1999999999999998E-5</v>
      </c>
      <c r="AD29" s="143">
        <v>1.1E-5</v>
      </c>
      <c r="AE29" s="60"/>
      <c r="AF29" s="183">
        <v>8725.8091800000002</v>
      </c>
      <c r="AG29" s="143" t="s">
        <v>432</v>
      </c>
      <c r="AH29" s="143" t="s">
        <v>431</v>
      </c>
      <c r="AI29" s="143">
        <v>25.056263999999999</v>
      </c>
      <c r="AJ29" s="143" t="s">
        <v>432</v>
      </c>
      <c r="AK29" s="143" t="s">
        <v>432</v>
      </c>
      <c r="AL29" s="49" t="s">
        <v>49</v>
      </c>
    </row>
    <row r="30" spans="1:38" s="2" customFormat="1" ht="26.25" customHeight="1" thickBot="1" x14ac:dyDescent="0.25">
      <c r="A30" s="70" t="s">
        <v>78</v>
      </c>
      <c r="B30" s="70" t="s">
        <v>85</v>
      </c>
      <c r="C30" s="71" t="s">
        <v>86</v>
      </c>
      <c r="D30" s="72"/>
      <c r="E30" s="143">
        <v>6.0210000000000003E-3</v>
      </c>
      <c r="F30" s="143">
        <v>2.8962999999999999E-2</v>
      </c>
      <c r="G30" s="143">
        <v>1.5E-5</v>
      </c>
      <c r="H30" s="143">
        <v>3.8999999999999999E-5</v>
      </c>
      <c r="I30" s="143">
        <v>3.88E-4</v>
      </c>
      <c r="J30" s="143">
        <v>3.88E-4</v>
      </c>
      <c r="K30" s="143">
        <v>3.88E-4</v>
      </c>
      <c r="L30" s="143">
        <v>5.8E-5</v>
      </c>
      <c r="M30" s="183">
        <v>0.37413099999999999</v>
      </c>
      <c r="N30" s="143">
        <v>2.9740000000000001E-3</v>
      </c>
      <c r="O30" s="143">
        <v>3.9999999999999998E-6</v>
      </c>
      <c r="P30" s="143">
        <v>6.0000000000000002E-6</v>
      </c>
      <c r="Q30" s="143">
        <v>0</v>
      </c>
      <c r="R30" s="143">
        <v>2.0999999999999999E-5</v>
      </c>
      <c r="S30" s="143">
        <v>6.5899999999999997E-4</v>
      </c>
      <c r="T30" s="143">
        <v>2.9E-5</v>
      </c>
      <c r="U30" s="143">
        <v>3.9999999999999998E-6</v>
      </c>
      <c r="V30" s="143">
        <v>4.0400000000000001E-4</v>
      </c>
      <c r="W30" s="143">
        <v>6.0800000000000003E-4</v>
      </c>
      <c r="X30" s="143">
        <v>9.0000000000000002E-6</v>
      </c>
      <c r="Y30" s="143">
        <v>1.7E-5</v>
      </c>
      <c r="Z30" s="143">
        <v>6.0000000000000002E-6</v>
      </c>
      <c r="AA30" s="143">
        <v>2.0000000000000002E-5</v>
      </c>
      <c r="AB30" s="143">
        <v>5.2000000000000004E-5</v>
      </c>
      <c r="AC30" s="143">
        <v>9.9999999999999995E-7</v>
      </c>
      <c r="AD30" s="143">
        <v>9.9999999999999995E-7</v>
      </c>
      <c r="AE30" s="60"/>
      <c r="AF30" s="183">
        <v>32.790940999999997</v>
      </c>
      <c r="AG30" s="143" t="s">
        <v>432</v>
      </c>
      <c r="AH30" s="143" t="s">
        <v>431</v>
      </c>
      <c r="AI30" s="143">
        <v>0</v>
      </c>
      <c r="AJ30" s="143" t="s">
        <v>432</v>
      </c>
      <c r="AK30" s="143" t="s">
        <v>432</v>
      </c>
      <c r="AL30" s="49" t="s">
        <v>49</v>
      </c>
    </row>
    <row r="31" spans="1:38" s="2" customFormat="1" ht="26.25" customHeight="1" thickBot="1" x14ac:dyDescent="0.25">
      <c r="A31" s="70" t="s">
        <v>78</v>
      </c>
      <c r="B31" s="70" t="s">
        <v>87</v>
      </c>
      <c r="C31" s="71" t="s">
        <v>88</v>
      </c>
      <c r="D31" s="72"/>
      <c r="E31" s="143" t="s">
        <v>432</v>
      </c>
      <c r="F31" s="183">
        <v>0.67406299999999997</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v>9.1285000000000005E-2</v>
      </c>
      <c r="J32" s="143">
        <v>0.16950299999999999</v>
      </c>
      <c r="K32" s="143">
        <v>0.22395000000000001</v>
      </c>
      <c r="L32" s="143">
        <v>4.0108999999999999E-2</v>
      </c>
      <c r="M32" s="143" t="s">
        <v>432</v>
      </c>
      <c r="N32" s="143">
        <v>0.22866400000000001</v>
      </c>
      <c r="O32" s="143">
        <v>1.067E-3</v>
      </c>
      <c r="P32" s="143">
        <v>9.9999999999999995E-7</v>
      </c>
      <c r="Q32" s="143">
        <v>0</v>
      </c>
      <c r="R32" s="143">
        <v>8.4643999999999997E-2</v>
      </c>
      <c r="S32" s="183">
        <v>1.8526039999999999</v>
      </c>
      <c r="T32" s="143">
        <v>1.3442000000000001E-2</v>
      </c>
      <c r="U32" s="143">
        <v>1.8259999999999999E-3</v>
      </c>
      <c r="V32" s="143">
        <v>0.72339900000000001</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8352.6469789999992</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v>4.9161999999999997E-2</v>
      </c>
      <c r="J33" s="143">
        <v>9.1040999999999997E-2</v>
      </c>
      <c r="K33" s="143">
        <v>0.18208199999999999</v>
      </c>
      <c r="L33" s="143">
        <v>1.9300000000000001E-3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8352.6469789999992</v>
      </c>
      <c r="AL33" s="49" t="s">
        <v>413</v>
      </c>
    </row>
    <row r="34" spans="1:38" s="2" customFormat="1" ht="26.25" customHeight="1" thickBot="1" x14ac:dyDescent="0.25">
      <c r="A34" s="70" t="s">
        <v>70</v>
      </c>
      <c r="B34" s="70" t="s">
        <v>93</v>
      </c>
      <c r="C34" s="71" t="s">
        <v>94</v>
      </c>
      <c r="D34" s="72"/>
      <c r="E34" s="143">
        <v>2.3056000000000001</v>
      </c>
      <c r="F34" s="143">
        <v>0.2046</v>
      </c>
      <c r="G34" s="143">
        <v>0.16816</v>
      </c>
      <c r="H34" s="143">
        <v>3.0800000000000001E-4</v>
      </c>
      <c r="I34" s="143">
        <v>6.028E-2</v>
      </c>
      <c r="J34" s="143">
        <v>6.336E-2</v>
      </c>
      <c r="K34" s="143">
        <v>6.6879999999999995E-2</v>
      </c>
      <c r="L34" s="143">
        <v>3.9182000000000002E-2</v>
      </c>
      <c r="M34" s="143">
        <v>0.4708</v>
      </c>
      <c r="N34" s="143" t="s">
        <v>431</v>
      </c>
      <c r="O34" s="143">
        <v>4.4000000000000002E-4</v>
      </c>
      <c r="P34" s="143" t="s">
        <v>431</v>
      </c>
      <c r="Q34" s="143" t="s">
        <v>431</v>
      </c>
      <c r="R34" s="143">
        <v>2.2000000000000001E-3</v>
      </c>
      <c r="S34" s="143">
        <v>7.4800000000000005E-2</v>
      </c>
      <c r="T34" s="143">
        <v>3.0799999999999998E-3</v>
      </c>
      <c r="U34" s="143">
        <v>4.4000000000000002E-4</v>
      </c>
      <c r="V34" s="143">
        <v>4.3999999999999997E-2</v>
      </c>
      <c r="W34" s="143" t="s">
        <v>431</v>
      </c>
      <c r="X34" s="143">
        <v>1.32E-3</v>
      </c>
      <c r="Y34" s="143">
        <v>2.2000000000000001E-3</v>
      </c>
      <c r="Z34" s="143">
        <v>1.5139999999999999E-3</v>
      </c>
      <c r="AA34" s="143">
        <v>3.48E-4</v>
      </c>
      <c r="AB34" s="72">
        <v>5.3819999999999996E-3</v>
      </c>
      <c r="AC34" s="143" t="s">
        <v>432</v>
      </c>
      <c r="AD34" s="143" t="s">
        <v>432</v>
      </c>
      <c r="AE34" s="60"/>
      <c r="AF34" s="143">
        <v>1852</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3">
        <v>0.86350000000000005</v>
      </c>
      <c r="F36" s="183">
        <v>3.0800000000000001E-2</v>
      </c>
      <c r="G36" s="183">
        <v>4.3999999999999997E-2</v>
      </c>
      <c r="H36" s="183" t="s">
        <v>431</v>
      </c>
      <c r="I36" s="183">
        <v>1.54E-2</v>
      </c>
      <c r="J36" s="183">
        <v>1.6500000000000001E-2</v>
      </c>
      <c r="K36" s="183">
        <v>1.6500000000000001E-2</v>
      </c>
      <c r="L36" s="183">
        <v>5.1149999999999998E-3</v>
      </c>
      <c r="M36" s="183">
        <v>8.14E-2</v>
      </c>
      <c r="N36" s="143">
        <v>1.4300000000000001E-3</v>
      </c>
      <c r="O36" s="143">
        <v>1.1E-4</v>
      </c>
      <c r="P36" s="143">
        <v>3.3E-4</v>
      </c>
      <c r="Q36" s="143">
        <v>4.4000000000000002E-4</v>
      </c>
      <c r="R36" s="143">
        <v>5.5000000000000003E-4</v>
      </c>
      <c r="S36" s="143">
        <v>9.6799999999999994E-3</v>
      </c>
      <c r="T36" s="143">
        <v>1.0999999999999999E-2</v>
      </c>
      <c r="U36" s="143">
        <v>1.1000000000000001E-3</v>
      </c>
      <c r="V36" s="143">
        <v>1.32E-2</v>
      </c>
      <c r="W36" s="143">
        <v>1.4300000000000001E-3</v>
      </c>
      <c r="X36" s="183" t="s">
        <v>431</v>
      </c>
      <c r="Y36" s="183" t="s">
        <v>431</v>
      </c>
      <c r="Z36" s="143" t="s">
        <v>431</v>
      </c>
      <c r="AA36" s="143" t="s">
        <v>431</v>
      </c>
      <c r="AB36" s="183" t="s">
        <v>431</v>
      </c>
      <c r="AC36" s="143">
        <v>8.8000000000000003E-4</v>
      </c>
      <c r="AD36" s="143">
        <v>4.1800000000000002E-4</v>
      </c>
      <c r="AE36" s="60"/>
      <c r="AF36" s="143">
        <v>465</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0.39</v>
      </c>
      <c r="F39" s="143">
        <v>0.09</v>
      </c>
      <c r="G39" s="143">
        <v>0.35</v>
      </c>
      <c r="H39" s="143">
        <v>1.8117000000000001E-2</v>
      </c>
      <c r="I39" s="143">
        <v>0.57160200000000005</v>
      </c>
      <c r="J39" s="143">
        <v>0.71160199999999996</v>
      </c>
      <c r="K39" s="143">
        <v>1.0316019999999999</v>
      </c>
      <c r="L39" s="143">
        <v>0.160334</v>
      </c>
      <c r="M39" s="143">
        <v>1.19</v>
      </c>
      <c r="N39" s="143">
        <v>0.19000529999999999</v>
      </c>
      <c r="O39" s="143">
        <v>1.00009E-2</v>
      </c>
      <c r="P39" s="143">
        <v>1.356E-3</v>
      </c>
      <c r="Q39" s="143">
        <v>2.04272E-2</v>
      </c>
      <c r="R39" s="143">
        <v>7.0002700000000001E-2</v>
      </c>
      <c r="S39" s="143">
        <v>3.0000300000000001E-2</v>
      </c>
      <c r="T39" s="143">
        <v>0.1100018</v>
      </c>
      <c r="U39" s="143">
        <v>3.9199999999999997E-5</v>
      </c>
      <c r="V39" s="143">
        <v>0.25000529999999999</v>
      </c>
      <c r="W39" s="143">
        <v>0.04</v>
      </c>
      <c r="X39" s="143">
        <v>5.0001999999999998E-2</v>
      </c>
      <c r="Y39" s="143">
        <v>6.0222999999999999E-2</v>
      </c>
      <c r="Z39" s="143">
        <v>2.9073000000000002E-2</v>
      </c>
      <c r="AA39" s="143">
        <v>2.7333E-2</v>
      </c>
      <c r="AB39" s="143">
        <v>0.166631</v>
      </c>
      <c r="AC39" s="143">
        <v>3.202E-3</v>
      </c>
      <c r="AD39" s="143">
        <v>0.19</v>
      </c>
      <c r="AE39" s="60"/>
      <c r="AF39" s="143">
        <v>924.6416081000001</v>
      </c>
      <c r="AG39" s="143">
        <v>252.63917666666666</v>
      </c>
      <c r="AH39" s="143">
        <v>3559.846</v>
      </c>
      <c r="AI39" s="143">
        <v>489.65300000000002</v>
      </c>
      <c r="AJ39" s="143">
        <v>16.833159999999999</v>
      </c>
      <c r="AK39" s="143"/>
      <c r="AL39" s="49" t="s">
        <v>49</v>
      </c>
    </row>
    <row r="40" spans="1:38" s="2" customFormat="1" ht="26.25" customHeight="1" thickBot="1" x14ac:dyDescent="0.25">
      <c r="A40" s="70" t="s">
        <v>70</v>
      </c>
      <c r="B40" s="70" t="s">
        <v>105</v>
      </c>
      <c r="C40" s="71" t="s">
        <v>391</v>
      </c>
      <c r="D40" s="72"/>
      <c r="E40" s="143">
        <v>0.32597999999999999</v>
      </c>
      <c r="F40" s="143">
        <v>4.2819000000000003E-2</v>
      </c>
      <c r="G40" s="143">
        <v>8.0000000000000004E-4</v>
      </c>
      <c r="H40" s="143">
        <v>8.0000000000000007E-5</v>
      </c>
      <c r="I40" s="143">
        <v>2.1163000000000001E-2</v>
      </c>
      <c r="J40" s="143">
        <v>2.1163000000000001E-2</v>
      </c>
      <c r="K40" s="143">
        <v>2.1163000000000001E-2</v>
      </c>
      <c r="L40" s="143">
        <v>1.3051E-2</v>
      </c>
      <c r="M40" s="143">
        <v>0.132435</v>
      </c>
      <c r="N40" s="143">
        <v>2.0100000000000001E-4</v>
      </c>
      <c r="O40" s="143">
        <v>1E-4</v>
      </c>
      <c r="P40" s="143" t="s">
        <v>431</v>
      </c>
      <c r="Q40" s="143" t="s">
        <v>431</v>
      </c>
      <c r="R40" s="143">
        <v>5.0100000000000003E-4</v>
      </c>
      <c r="S40" s="143">
        <v>1.7045999999999999E-2</v>
      </c>
      <c r="T40" s="143">
        <v>7.0200000000000004E-4</v>
      </c>
      <c r="U40" s="143">
        <v>1E-4</v>
      </c>
      <c r="V40" s="143">
        <v>1.0026999999999999E-2</v>
      </c>
      <c r="W40" s="143" t="s">
        <v>431</v>
      </c>
      <c r="X40" s="143">
        <v>3.01E-4</v>
      </c>
      <c r="Y40" s="143">
        <v>5.0100000000000003E-4</v>
      </c>
      <c r="Z40" s="143" t="s">
        <v>431</v>
      </c>
      <c r="AA40" s="143" t="s">
        <v>431</v>
      </c>
      <c r="AB40" s="143">
        <v>8.0199999999999998E-4</v>
      </c>
      <c r="AC40" s="143" t="s">
        <v>432</v>
      </c>
      <c r="AD40" s="143" t="s">
        <v>432</v>
      </c>
      <c r="AE40" s="60"/>
      <c r="AF40" s="143">
        <v>431.70190000000002</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5.4291689999999999</v>
      </c>
      <c r="F41" s="183">
        <v>4.0303069999999996</v>
      </c>
      <c r="G41" s="183">
        <v>0.71523800000000004</v>
      </c>
      <c r="H41" s="183">
        <v>4.2077000000000003E-2</v>
      </c>
      <c r="I41" s="183">
        <v>2.5309780000000002</v>
      </c>
      <c r="J41" s="183">
        <v>2.6279859999999999</v>
      </c>
      <c r="K41" s="183">
        <v>2.8452999999999999</v>
      </c>
      <c r="L41" s="183">
        <v>0.96560199999999996</v>
      </c>
      <c r="M41" s="183">
        <v>71.926235000000005</v>
      </c>
      <c r="N41" s="183">
        <v>2.5583339999999999</v>
      </c>
      <c r="O41" s="183">
        <v>0.22828999999999999</v>
      </c>
      <c r="P41" s="183">
        <v>6.8223000000000006E-2</v>
      </c>
      <c r="Q41" s="183">
        <v>4.8286999999999997E-2</v>
      </c>
      <c r="R41" s="183">
        <v>0.290883</v>
      </c>
      <c r="S41" s="183">
        <v>9.0473999999999999E-2</v>
      </c>
      <c r="T41" s="183">
        <v>3.6129000000000001E-2</v>
      </c>
      <c r="U41" s="183">
        <v>7.4409999999999997E-3</v>
      </c>
      <c r="V41" s="183">
        <v>6.3886609999999999</v>
      </c>
      <c r="W41" s="183">
        <v>1.417953</v>
      </c>
      <c r="X41" s="183">
        <v>1.135548</v>
      </c>
      <c r="Y41" s="183">
        <v>1.0366599999999999</v>
      </c>
      <c r="Z41" s="183">
        <v>0.758548</v>
      </c>
      <c r="AA41" s="183">
        <v>1.168744</v>
      </c>
      <c r="AB41" s="183">
        <v>4.0994999999999999</v>
      </c>
      <c r="AC41" s="143">
        <v>0.15235799999999999</v>
      </c>
      <c r="AD41" s="143">
        <v>0.13101199999999999</v>
      </c>
      <c r="AE41" s="60"/>
      <c r="AF41" s="183">
        <v>397</v>
      </c>
      <c r="AG41" s="143">
        <v>772.5</v>
      </c>
      <c r="AH41" s="143">
        <v>1907</v>
      </c>
      <c r="AI41" s="143">
        <v>11945</v>
      </c>
      <c r="AJ41" s="184">
        <v>389.2</v>
      </c>
      <c r="AK41" s="143"/>
      <c r="AL41" s="49" t="s">
        <v>49</v>
      </c>
    </row>
    <row r="42" spans="1:38" s="2" customFormat="1" ht="26.25" customHeight="1" thickBot="1" x14ac:dyDescent="0.25">
      <c r="A42" s="70" t="s">
        <v>70</v>
      </c>
      <c r="B42" s="70" t="s">
        <v>107</v>
      </c>
      <c r="C42" s="71" t="s">
        <v>108</v>
      </c>
      <c r="D42" s="72"/>
      <c r="E42" s="72">
        <v>5.9334999999999999E-2</v>
      </c>
      <c r="F42" s="72">
        <v>0.47439500000000001</v>
      </c>
      <c r="G42" s="72">
        <v>1.76E-4</v>
      </c>
      <c r="H42" s="72">
        <v>2.3E-5</v>
      </c>
      <c r="I42" s="72">
        <v>1.0094000000000001E-2</v>
      </c>
      <c r="J42" s="72">
        <v>1.0094000000000001E-2</v>
      </c>
      <c r="K42" s="72">
        <v>1.0094000000000001E-2</v>
      </c>
      <c r="L42" s="143">
        <v>1.9940000000000001E-3</v>
      </c>
      <c r="M42" s="72">
        <v>2.670477</v>
      </c>
      <c r="N42" s="72">
        <v>1.9196000000000001E-2</v>
      </c>
      <c r="O42" s="72">
        <v>5.1E-5</v>
      </c>
      <c r="P42" s="143" t="s">
        <v>431</v>
      </c>
      <c r="Q42" s="143" t="s">
        <v>431</v>
      </c>
      <c r="R42" s="143">
        <v>2.5300000000000002E-4</v>
      </c>
      <c r="S42" s="143">
        <v>8.6020000000000003E-3</v>
      </c>
      <c r="T42" s="72">
        <v>3.5399999999999999E-4</v>
      </c>
      <c r="U42" s="72">
        <v>5.1E-5</v>
      </c>
      <c r="V42" s="143">
        <v>5.0600000000000003E-3</v>
      </c>
      <c r="W42" s="143" t="s">
        <v>431</v>
      </c>
      <c r="X42" s="143">
        <v>1.9000000000000001E-4</v>
      </c>
      <c r="Y42" s="72">
        <v>2.1499999999999999E-4</v>
      </c>
      <c r="Z42" s="143" t="s">
        <v>431</v>
      </c>
      <c r="AA42" s="143" t="s">
        <v>431</v>
      </c>
      <c r="AB42" s="72">
        <v>4.0499999999999998E-4</v>
      </c>
      <c r="AC42" s="143" t="s">
        <v>432</v>
      </c>
      <c r="AD42" s="143" t="s">
        <v>432</v>
      </c>
      <c r="AE42" s="60"/>
      <c r="AF42" s="72">
        <v>220.52</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0.11</v>
      </c>
      <c r="F43" s="143">
        <v>7.0000000000000007E-2</v>
      </c>
      <c r="G43" s="143">
        <v>0.02</v>
      </c>
      <c r="H43" s="143">
        <v>1.3445E-2</v>
      </c>
      <c r="I43" s="143">
        <v>0.330181</v>
      </c>
      <c r="J43" s="143">
        <v>0.35018100000000002</v>
      </c>
      <c r="K43" s="143">
        <v>0.37018099999999998</v>
      </c>
      <c r="L43" s="143">
        <v>9.8283999999999996E-2</v>
      </c>
      <c r="M43" s="143">
        <v>0.73</v>
      </c>
      <c r="N43" s="143">
        <v>7.0000599999999996E-2</v>
      </c>
      <c r="O43" s="143">
        <v>2.0000999999999999E-3</v>
      </c>
      <c r="P43" s="143">
        <v>3.4029999999999998E-4</v>
      </c>
      <c r="Q43" s="143">
        <v>1.0048400000000001E-2</v>
      </c>
      <c r="R43" s="143">
        <v>1.00003E-2</v>
      </c>
      <c r="S43" s="143">
        <v>0.01</v>
      </c>
      <c r="T43" s="143">
        <v>1.0000200000000001E-2</v>
      </c>
      <c r="U43" s="143">
        <v>4.4000000000000002E-6</v>
      </c>
      <c r="V43" s="143">
        <v>0.19000059999999999</v>
      </c>
      <c r="W43" s="143">
        <v>0.02</v>
      </c>
      <c r="X43" s="143">
        <v>2.03302E-2</v>
      </c>
      <c r="Y43" s="143">
        <v>2.71103E-2</v>
      </c>
      <c r="Z43" s="143">
        <v>1.0160300000000001E-2</v>
      </c>
      <c r="AA43" s="143">
        <v>1.0160300000000001E-2</v>
      </c>
      <c r="AB43" s="143">
        <v>6.7761100000000005E-2</v>
      </c>
      <c r="AC43" s="143">
        <v>0</v>
      </c>
      <c r="AD43" s="143">
        <v>0.16</v>
      </c>
      <c r="AE43" s="60"/>
      <c r="AF43" s="143">
        <v>43.283259999999991</v>
      </c>
      <c r="AG43" s="143">
        <v>1.051E-2</v>
      </c>
      <c r="AH43" s="143">
        <v>403.00099999999998</v>
      </c>
      <c r="AI43" s="143">
        <v>363.37</v>
      </c>
      <c r="AJ43" s="143" t="s">
        <v>432</v>
      </c>
      <c r="AK43" s="143"/>
      <c r="AL43" s="49" t="s">
        <v>49</v>
      </c>
    </row>
    <row r="44" spans="1:38" s="2" customFormat="1" ht="26.25" customHeight="1" thickBot="1" x14ac:dyDescent="0.25">
      <c r="A44" s="70" t="s">
        <v>70</v>
      </c>
      <c r="B44" s="70" t="s">
        <v>111</v>
      </c>
      <c r="C44" s="71" t="s">
        <v>112</v>
      </c>
      <c r="D44" s="72"/>
      <c r="E44" s="143">
        <v>1.9856020000000001</v>
      </c>
      <c r="F44" s="143">
        <v>0.208813</v>
      </c>
      <c r="G44" s="143">
        <v>6.7312999999999998E-2</v>
      </c>
      <c r="H44" s="143">
        <v>4.6200000000000001E-4</v>
      </c>
      <c r="I44" s="143">
        <v>0.110176</v>
      </c>
      <c r="J44" s="143">
        <v>0.110176</v>
      </c>
      <c r="K44" s="143">
        <v>0.110176</v>
      </c>
      <c r="L44" s="143">
        <v>6.3964999999999994E-2</v>
      </c>
      <c r="M44" s="143">
        <v>0.859819</v>
      </c>
      <c r="N44" s="143">
        <v>1.3010000000000001E-3</v>
      </c>
      <c r="O44" s="143">
        <v>5.7799999999999995E-4</v>
      </c>
      <c r="P44" s="143" t="s">
        <v>431</v>
      </c>
      <c r="Q44" s="143" t="s">
        <v>431</v>
      </c>
      <c r="R44" s="143">
        <v>2.892E-3</v>
      </c>
      <c r="S44" s="143">
        <v>9.8312999999999998E-2</v>
      </c>
      <c r="T44" s="143">
        <v>4.0480000000000004E-3</v>
      </c>
      <c r="U44" s="143">
        <v>5.7799999999999995E-4</v>
      </c>
      <c r="V44" s="143">
        <v>5.7831E-2</v>
      </c>
      <c r="W44" s="143" t="s">
        <v>431</v>
      </c>
      <c r="X44" s="143">
        <v>1.738E-3</v>
      </c>
      <c r="Y44" s="143">
        <v>2.8890000000000001E-3</v>
      </c>
      <c r="Z44" s="143" t="s">
        <v>431</v>
      </c>
      <c r="AA44" s="143" t="s">
        <v>431</v>
      </c>
      <c r="AB44" s="143">
        <v>4.627E-3</v>
      </c>
      <c r="AC44" s="143" t="s">
        <v>432</v>
      </c>
      <c r="AD44" s="143" t="s">
        <v>432</v>
      </c>
      <c r="AE44" s="60"/>
      <c r="AF44" s="143">
        <v>2447.4989999999998</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0.16722100000000001</v>
      </c>
      <c r="F45" s="143">
        <v>7.7759999999999999E-3</v>
      </c>
      <c r="G45" s="143">
        <v>8.5159999999999993E-3</v>
      </c>
      <c r="H45" s="143" t="s">
        <v>431</v>
      </c>
      <c r="I45" s="143">
        <v>3.0760000000000002E-3</v>
      </c>
      <c r="J45" s="143">
        <v>3.2889999999999998E-3</v>
      </c>
      <c r="K45" s="143">
        <v>3.2889999999999998E-3</v>
      </c>
      <c r="L45" s="143">
        <v>9.2900000000000003E-4</v>
      </c>
      <c r="M45" s="143">
        <v>2.1493999999999999E-2</v>
      </c>
      <c r="N45" s="143">
        <v>2.7700000000000001E-4</v>
      </c>
      <c r="O45" s="143">
        <v>2.0999999999999999E-5</v>
      </c>
      <c r="P45" s="143">
        <v>6.3999999999999997E-5</v>
      </c>
      <c r="Q45" s="143">
        <v>8.5000000000000006E-5</v>
      </c>
      <c r="R45" s="143">
        <v>1.06E-4</v>
      </c>
      <c r="S45" s="143">
        <v>1.874E-3</v>
      </c>
      <c r="T45" s="143">
        <v>2.1289999999999998E-3</v>
      </c>
      <c r="U45" s="143">
        <v>2.13E-4</v>
      </c>
      <c r="V45" s="143">
        <v>2.555E-3</v>
      </c>
      <c r="W45" s="143">
        <v>2.7700000000000001E-4</v>
      </c>
      <c r="X45" s="143" t="s">
        <v>431</v>
      </c>
      <c r="Y45" s="143" t="s">
        <v>431</v>
      </c>
      <c r="Z45" s="143" t="s">
        <v>431</v>
      </c>
      <c r="AA45" s="143" t="s">
        <v>431</v>
      </c>
      <c r="AB45" s="143" t="s">
        <v>431</v>
      </c>
      <c r="AC45" s="143">
        <v>1.7000000000000001E-4</v>
      </c>
      <c r="AD45" s="143">
        <v>8.1000000000000004E-5</v>
      </c>
      <c r="AE45" s="60"/>
      <c r="AF45" s="143">
        <v>90.527000000000001</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0.01</v>
      </c>
      <c r="F50" s="143" t="s">
        <v>432</v>
      </c>
      <c r="G50" s="143" t="s">
        <v>432</v>
      </c>
      <c r="H50" s="143">
        <v>0.06</v>
      </c>
      <c r="I50" s="143">
        <v>0.01</v>
      </c>
      <c r="J50" s="143">
        <v>0.11</v>
      </c>
      <c r="K50" s="143">
        <v>0.22</v>
      </c>
      <c r="L50" s="143" t="s">
        <v>431</v>
      </c>
      <c r="M50" s="143">
        <v>0.19</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t="s">
        <v>432</v>
      </c>
      <c r="F52" s="143">
        <v>0.38</v>
      </c>
      <c r="G52" s="143" t="s">
        <v>432</v>
      </c>
      <c r="H52" s="143" t="s">
        <v>432</v>
      </c>
      <c r="I52" s="143" t="s">
        <v>432</v>
      </c>
      <c r="J52" s="143" t="s">
        <v>432</v>
      </c>
      <c r="K52" s="143" t="s">
        <v>432</v>
      </c>
      <c r="L52" s="143" t="s">
        <v>432</v>
      </c>
      <c r="M52" s="143">
        <v>0.06</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3.1080000000000001</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0.308</v>
      </c>
      <c r="AL53" s="49" t="s">
        <v>135</v>
      </c>
    </row>
    <row r="54" spans="1:38" s="2" customFormat="1" ht="37.5" customHeight="1" thickBot="1" x14ac:dyDescent="0.25">
      <c r="A54" s="70" t="s">
        <v>119</v>
      </c>
      <c r="B54" s="74" t="s">
        <v>136</v>
      </c>
      <c r="C54" s="76" t="s">
        <v>137</v>
      </c>
      <c r="D54" s="73"/>
      <c r="E54" s="143" t="s">
        <v>432</v>
      </c>
      <c r="F54" s="143">
        <v>2.8000000000000001E-2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1009</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432</v>
      </c>
      <c r="AG55" s="143" t="s">
        <v>432</v>
      </c>
      <c r="AH55" s="143" t="s">
        <v>432</v>
      </c>
      <c r="AI55" s="143" t="s">
        <v>432</v>
      </c>
      <c r="AJ55" s="143" t="s">
        <v>432</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432</v>
      </c>
      <c r="AG56" s="143" t="s">
        <v>432</v>
      </c>
      <c r="AH56" s="143" t="s">
        <v>432</v>
      </c>
      <c r="AI56" s="143" t="s">
        <v>432</v>
      </c>
      <c r="AJ56" s="143" t="s">
        <v>432</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9.5560000000000003E-3</v>
      </c>
      <c r="J57" s="143">
        <v>1.7201000000000001E-2</v>
      </c>
      <c r="K57" s="143">
        <v>1.9112000000000001E-2</v>
      </c>
      <c r="L57" s="143">
        <v>2.8699999999999998E-4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432</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433</v>
      </c>
      <c r="J58" s="143" t="s">
        <v>433</v>
      </c>
      <c r="K58" s="143" t="s">
        <v>433</v>
      </c>
      <c r="L58" s="143" t="s">
        <v>433</v>
      </c>
      <c r="M58" s="143" t="s">
        <v>433</v>
      </c>
      <c r="N58" s="143" t="s">
        <v>433</v>
      </c>
      <c r="O58" s="143" t="s">
        <v>433</v>
      </c>
      <c r="P58" s="143" t="s">
        <v>433</v>
      </c>
      <c r="Q58" s="143" t="s">
        <v>432</v>
      </c>
      <c r="R58" s="143" t="s">
        <v>432</v>
      </c>
      <c r="S58" s="143" t="s">
        <v>432</v>
      </c>
      <c r="T58" s="143" t="s">
        <v>432</v>
      </c>
      <c r="U58" s="143" t="s">
        <v>432</v>
      </c>
      <c r="V58" s="143" t="s">
        <v>432</v>
      </c>
      <c r="W58" s="143" t="s">
        <v>432</v>
      </c>
      <c r="X58" s="143" t="s">
        <v>432</v>
      </c>
      <c r="Y58" s="143" t="s">
        <v>432</v>
      </c>
      <c r="Z58" s="143" t="s">
        <v>432</v>
      </c>
      <c r="AA58" s="143" t="s">
        <v>432</v>
      </c>
      <c r="AB58" s="143" t="s">
        <v>432</v>
      </c>
      <c r="AC58" s="143" t="s">
        <v>432</v>
      </c>
      <c r="AD58" s="143" t="s">
        <v>432</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83">
        <v>8.3000000000000001E-4</v>
      </c>
      <c r="J59" s="183">
        <v>9.3300000000000002E-4</v>
      </c>
      <c r="K59" s="183">
        <v>1.0369999999999999E-3</v>
      </c>
      <c r="L59" s="18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433</v>
      </c>
      <c r="J60" s="143" t="s">
        <v>433</v>
      </c>
      <c r="K60" s="143" t="s">
        <v>433</v>
      </c>
      <c r="L60" s="143" t="s">
        <v>432</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0.15142</v>
      </c>
      <c r="J61" s="143">
        <v>1.514195</v>
      </c>
      <c r="K61" s="143">
        <v>5.0003979999999997</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v>0.01</v>
      </c>
      <c r="F63" s="143">
        <v>0.08</v>
      </c>
      <c r="G63" s="143" t="s">
        <v>432</v>
      </c>
      <c r="H63" s="143" t="s">
        <v>432</v>
      </c>
      <c r="I63" s="143">
        <v>0.15170400000000001</v>
      </c>
      <c r="J63" s="143">
        <v>0.45511200000000002</v>
      </c>
      <c r="K63" s="143">
        <v>1.379127</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0.22849700000000001</v>
      </c>
      <c r="F64" s="143">
        <v>5.986E-3</v>
      </c>
      <c r="G64" s="143" t="s">
        <v>432</v>
      </c>
      <c r="H64" s="143">
        <v>1.874E-3</v>
      </c>
      <c r="I64" s="143" t="s">
        <v>432</v>
      </c>
      <c r="J64" s="143" t="s">
        <v>432</v>
      </c>
      <c r="K64" s="143" t="s">
        <v>432</v>
      </c>
      <c r="L64" s="143" t="s">
        <v>432</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t="s">
        <v>432</v>
      </c>
      <c r="F70" s="143">
        <v>0.4</v>
      </c>
      <c r="G70" s="143" t="s">
        <v>432</v>
      </c>
      <c r="H70" s="143">
        <v>5.9483000000000001E-2</v>
      </c>
      <c r="I70" s="143">
        <v>0.12644900000000001</v>
      </c>
      <c r="J70" s="143">
        <v>0.23219400000000001</v>
      </c>
      <c r="K70" s="143">
        <v>0.28000000000000003</v>
      </c>
      <c r="L70" s="143">
        <v>3.748E-3</v>
      </c>
      <c r="M70" s="143">
        <v>0.33</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5" t="s">
        <v>432</v>
      </c>
      <c r="G71" s="145" t="s">
        <v>432</v>
      </c>
      <c r="H71" s="145" t="s">
        <v>432</v>
      </c>
      <c r="I71" s="145" t="s">
        <v>432</v>
      </c>
      <c r="J71" s="145" t="s">
        <v>432</v>
      </c>
      <c r="K71" s="145" t="s">
        <v>432</v>
      </c>
      <c r="L71" s="143" t="s">
        <v>429</v>
      </c>
      <c r="M71" s="145" t="s">
        <v>432</v>
      </c>
      <c r="N71" s="145" t="s">
        <v>432</v>
      </c>
      <c r="O71" s="145" t="s">
        <v>432</v>
      </c>
      <c r="P71" s="145" t="s">
        <v>432</v>
      </c>
      <c r="Q71" s="145" t="s">
        <v>432</v>
      </c>
      <c r="R71" s="145" t="s">
        <v>432</v>
      </c>
      <c r="S71" s="145" t="s">
        <v>432</v>
      </c>
      <c r="T71" s="145" t="s">
        <v>432</v>
      </c>
      <c r="U71" s="145" t="s">
        <v>432</v>
      </c>
      <c r="V71" s="145" t="s">
        <v>432</v>
      </c>
      <c r="W71" s="145" t="s">
        <v>432</v>
      </c>
      <c r="X71" s="145" t="s">
        <v>432</v>
      </c>
      <c r="Y71" s="145" t="s">
        <v>432</v>
      </c>
      <c r="Z71" s="145" t="s">
        <v>432</v>
      </c>
      <c r="AA71" s="145" t="s">
        <v>432</v>
      </c>
      <c r="AB71" s="145" t="s">
        <v>432</v>
      </c>
      <c r="AC71" s="145" t="s">
        <v>432</v>
      </c>
      <c r="AD71" s="145"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83">
        <v>2.5819999999999999E-2</v>
      </c>
      <c r="F72" s="183">
        <v>1.0059999999999999E-2</v>
      </c>
      <c r="G72" s="183">
        <v>1.2999999999999999E-4</v>
      </c>
      <c r="H72" s="183">
        <v>6.8000000000000005E-4</v>
      </c>
      <c r="I72" s="183">
        <v>1.5606999999999999E-2</v>
      </c>
      <c r="J72" s="183">
        <v>2.0052E-2</v>
      </c>
      <c r="K72" s="183">
        <v>3.3419999999999998E-2</v>
      </c>
      <c r="L72" s="183">
        <v>5.5999999999999999E-5</v>
      </c>
      <c r="M72" s="183">
        <v>1.508E-2</v>
      </c>
      <c r="N72" s="183">
        <v>2.8170000000000001E-3</v>
      </c>
      <c r="O72" s="143" t="s">
        <v>432</v>
      </c>
      <c r="P72" s="143" t="s">
        <v>432</v>
      </c>
      <c r="Q72" s="143" t="s">
        <v>432</v>
      </c>
      <c r="R72" s="183">
        <v>1.1639999999999999E-2</v>
      </c>
      <c r="S72" s="183">
        <v>1.67E-2</v>
      </c>
      <c r="T72" s="183">
        <v>1.0959999999999999E-2</v>
      </c>
      <c r="U72" s="143" t="s">
        <v>432</v>
      </c>
      <c r="V72" s="183">
        <v>0.01</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432</v>
      </c>
      <c r="J74" s="143" t="s">
        <v>432</v>
      </c>
      <c r="K74" s="143" t="s">
        <v>432</v>
      </c>
      <c r="L74" s="143" t="s">
        <v>432</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5" t="s">
        <v>430</v>
      </c>
      <c r="AG75" s="145" t="s">
        <v>430</v>
      </c>
      <c r="AH75" s="145" t="s">
        <v>430</v>
      </c>
      <c r="AI75" s="145"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83">
        <v>9.9999999999999995E-7</v>
      </c>
      <c r="H76" s="143" t="s">
        <v>432</v>
      </c>
      <c r="I76" s="183">
        <v>2.4000000000000001E-5</v>
      </c>
      <c r="J76" s="183">
        <v>4.8999999999999998E-5</v>
      </c>
      <c r="K76" s="183">
        <v>6.0999999999999999E-5</v>
      </c>
      <c r="L76" s="143" t="s">
        <v>432</v>
      </c>
      <c r="M76" s="143" t="s">
        <v>432</v>
      </c>
      <c r="N76" s="183">
        <v>2.0999999999999999E-3</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83">
        <v>8.8999999999999995E-5</v>
      </c>
      <c r="J77" s="183">
        <v>1E-4</v>
      </c>
      <c r="K77" s="183">
        <v>1.1E-4</v>
      </c>
      <c r="L77" s="143" t="s">
        <v>432</v>
      </c>
      <c r="M77" s="143" t="s">
        <v>432</v>
      </c>
      <c r="N77" s="143" t="s">
        <v>432</v>
      </c>
      <c r="O77" s="143" t="s">
        <v>432</v>
      </c>
      <c r="P77" s="143" t="s">
        <v>432</v>
      </c>
      <c r="Q77" s="143" t="s">
        <v>432</v>
      </c>
      <c r="R77" s="143" t="s">
        <v>432</v>
      </c>
      <c r="S77" s="143" t="s">
        <v>432</v>
      </c>
      <c r="T77" s="143" t="s">
        <v>432</v>
      </c>
      <c r="U77" s="143" t="s">
        <v>432</v>
      </c>
      <c r="V77" s="183">
        <v>7.4999999999999997E-2</v>
      </c>
      <c r="W77" s="183">
        <v>3.2564000000000003E-2</v>
      </c>
      <c r="X77" s="143" t="s">
        <v>432</v>
      </c>
      <c r="Y77" s="143" t="s">
        <v>432</v>
      </c>
      <c r="Z77" s="143" t="s">
        <v>432</v>
      </c>
      <c r="AA77" s="143" t="s">
        <v>432</v>
      </c>
      <c r="AB77" s="143" t="s">
        <v>432</v>
      </c>
      <c r="AC77" s="143" t="s">
        <v>432</v>
      </c>
      <c r="AD77" s="183">
        <v>2.3E-5</v>
      </c>
      <c r="AE77" s="60"/>
      <c r="AF77" s="143" t="s">
        <v>432</v>
      </c>
      <c r="AG77" s="143" t="s">
        <v>432</v>
      </c>
      <c r="AH77" s="143" t="s">
        <v>432</v>
      </c>
      <c r="AI77" s="143" t="s">
        <v>432</v>
      </c>
      <c r="AJ77" s="143" t="s">
        <v>432</v>
      </c>
      <c r="AK77" s="184">
        <v>6.5129999999999999</v>
      </c>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43" t="s">
        <v>432</v>
      </c>
      <c r="J78" s="143" t="s">
        <v>432</v>
      </c>
      <c r="K78" s="143" t="s">
        <v>432</v>
      </c>
      <c r="L78" s="143" t="s">
        <v>432</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83">
        <v>1.8000000000000001E-4</v>
      </c>
      <c r="F80" s="183">
        <v>3.2000000000000003E-4</v>
      </c>
      <c r="G80" s="183">
        <v>4.86E-4</v>
      </c>
      <c r="H80" s="183">
        <v>8.3129999999999996E-2</v>
      </c>
      <c r="I80" s="183">
        <v>4.5659999999999997E-3</v>
      </c>
      <c r="J80" s="183">
        <v>5.8659999999999997E-3</v>
      </c>
      <c r="K80" s="183">
        <v>9.7769999999999992E-3</v>
      </c>
      <c r="L80" s="183">
        <v>1.5999999999999999E-5</v>
      </c>
      <c r="M80" s="183">
        <v>5.5999999999999995E-4</v>
      </c>
      <c r="N80" s="143">
        <v>1E-3</v>
      </c>
      <c r="O80" s="143" t="s">
        <v>432</v>
      </c>
      <c r="P80" s="143" t="s">
        <v>432</v>
      </c>
      <c r="Q80" s="143" t="s">
        <v>432</v>
      </c>
      <c r="R80" s="183">
        <v>8.2100000000000006E-2</v>
      </c>
      <c r="S80" s="183">
        <v>1E-3</v>
      </c>
      <c r="T80" s="183">
        <v>6.0000000000000001E-3</v>
      </c>
      <c r="U80" s="143" t="s">
        <v>432</v>
      </c>
      <c r="V80" s="183">
        <v>8.8100000000000001E-3</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94">
        <v>2.2607200000000001</v>
      </c>
      <c r="G82" s="146" t="s">
        <v>432</v>
      </c>
      <c r="H82" s="146" t="s">
        <v>432</v>
      </c>
      <c r="I82" s="146" t="s">
        <v>431</v>
      </c>
      <c r="J82" s="146" t="s">
        <v>432</v>
      </c>
      <c r="K82" s="146" t="s">
        <v>432</v>
      </c>
      <c r="L82" s="146" t="s">
        <v>432</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1.3507</v>
      </c>
      <c r="AL82" s="49" t="s">
        <v>219</v>
      </c>
    </row>
    <row r="83" spans="1:38" s="2" customFormat="1" ht="26.25" customHeight="1" thickBot="1" x14ac:dyDescent="0.25">
      <c r="A83" s="70" t="s">
        <v>53</v>
      </c>
      <c r="B83" s="81" t="s">
        <v>211</v>
      </c>
      <c r="C83" s="82" t="s">
        <v>212</v>
      </c>
      <c r="D83" s="72"/>
      <c r="E83" s="146" t="s">
        <v>432</v>
      </c>
      <c r="F83" s="146">
        <v>2.4E-2</v>
      </c>
      <c r="G83" s="146" t="s">
        <v>432</v>
      </c>
      <c r="H83" s="146" t="s">
        <v>432</v>
      </c>
      <c r="I83" s="146">
        <v>1.48E-3</v>
      </c>
      <c r="J83" s="146">
        <v>2.964E-2</v>
      </c>
      <c r="K83" s="146">
        <v>0.22228999999999999</v>
      </c>
      <c r="L83" s="194">
        <v>8.3999999999999995E-5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1482</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v>3.0000000000000001E-5</v>
      </c>
      <c r="F85" s="146">
        <v>4.1772399999999994</v>
      </c>
      <c r="G85" s="146">
        <v>1.9999999999999999E-6</v>
      </c>
      <c r="H85" s="146" t="s">
        <v>432</v>
      </c>
      <c r="I85" s="146" t="s">
        <v>432</v>
      </c>
      <c r="J85" s="166">
        <v>9.9999999999999995E-7</v>
      </c>
      <c r="K85" s="166">
        <v>9.9999999999999995E-7</v>
      </c>
      <c r="L85" s="146" t="s">
        <v>432</v>
      </c>
      <c r="M85" s="166">
        <v>3.0000000000000001E-5</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22.014493000000002</v>
      </c>
      <c r="AL85" s="49" t="s">
        <v>216</v>
      </c>
    </row>
    <row r="86" spans="1:38" s="2" customFormat="1" ht="26.25" customHeight="1" thickBot="1" x14ac:dyDescent="0.25">
      <c r="A86" s="70" t="s">
        <v>208</v>
      </c>
      <c r="B86" s="76" t="s">
        <v>217</v>
      </c>
      <c r="C86" s="80" t="s">
        <v>218</v>
      </c>
      <c r="D86" s="72"/>
      <c r="E86" s="146" t="s">
        <v>432</v>
      </c>
      <c r="F86" s="146">
        <v>7.2802000000000006E-2</v>
      </c>
      <c r="G86" s="146" t="s">
        <v>432</v>
      </c>
      <c r="H86" s="146">
        <v>2.6999999999999999E-5</v>
      </c>
      <c r="I86" s="146" t="s">
        <v>431</v>
      </c>
      <c r="J86" s="146" t="s">
        <v>432</v>
      </c>
      <c r="K86" s="146" t="s">
        <v>432</v>
      </c>
      <c r="L86" s="146" t="s">
        <v>432</v>
      </c>
      <c r="M86" s="146" t="s">
        <v>432</v>
      </c>
      <c r="N86" s="166">
        <v>2.0000000000000001E-4</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0.38790999999999998</v>
      </c>
      <c r="AL86" s="49" t="s">
        <v>219</v>
      </c>
    </row>
    <row r="87" spans="1:38" s="2" customFormat="1" ht="26.25" customHeight="1" thickBot="1" x14ac:dyDescent="0.25">
      <c r="A87" s="70" t="s">
        <v>208</v>
      </c>
      <c r="B87" s="76" t="s">
        <v>220</v>
      </c>
      <c r="C87" s="80" t="s">
        <v>221</v>
      </c>
      <c r="D87" s="72"/>
      <c r="E87" s="146" t="s">
        <v>432</v>
      </c>
      <c r="F87" s="146">
        <v>6.3389000000000001E-2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0.15779399999999999</v>
      </c>
      <c r="AL87" s="49" t="s">
        <v>219</v>
      </c>
    </row>
    <row r="88" spans="1:38" s="2" customFormat="1" ht="26.25" customHeight="1" thickBot="1" x14ac:dyDescent="0.25">
      <c r="A88" s="70" t="s">
        <v>208</v>
      </c>
      <c r="B88" s="76" t="s">
        <v>222</v>
      </c>
      <c r="C88" s="80" t="s">
        <v>223</v>
      </c>
      <c r="D88" s="72"/>
      <c r="E88" s="146">
        <v>9.9999999999999995E-7</v>
      </c>
      <c r="F88" s="146">
        <v>0.15781400000000001</v>
      </c>
      <c r="G88" s="146">
        <v>6.8999999999999997E-5</v>
      </c>
      <c r="H88" s="146">
        <v>3.362E-3</v>
      </c>
      <c r="I88" s="146" t="s">
        <v>431</v>
      </c>
      <c r="J88" s="146" t="s">
        <v>431</v>
      </c>
      <c r="K88" s="146" t="s">
        <v>431</v>
      </c>
      <c r="L88" s="146" t="s">
        <v>431</v>
      </c>
      <c r="M88" s="166">
        <v>5.0359999999999997E-3</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72">
        <v>9.4704540000000001</v>
      </c>
      <c r="AL88" s="49" t="s">
        <v>412</v>
      </c>
    </row>
    <row r="89" spans="1:38" s="2" customFormat="1" ht="26.25" customHeight="1" thickBot="1" x14ac:dyDescent="0.25">
      <c r="A89" s="70" t="s">
        <v>208</v>
      </c>
      <c r="B89" s="76" t="s">
        <v>224</v>
      </c>
      <c r="C89" s="80" t="s">
        <v>225</v>
      </c>
      <c r="D89" s="72"/>
      <c r="E89" s="146">
        <v>4.9100000000000001E-4</v>
      </c>
      <c r="F89" s="146">
        <v>0.65778199999999998</v>
      </c>
      <c r="G89" s="146" t="s">
        <v>432</v>
      </c>
      <c r="H89" s="146" t="s">
        <v>432</v>
      </c>
      <c r="I89" s="146" t="s">
        <v>431</v>
      </c>
      <c r="J89" s="146" t="s">
        <v>432</v>
      </c>
      <c r="K89" s="146" t="s">
        <v>432</v>
      </c>
      <c r="L89" s="146" t="s">
        <v>431</v>
      </c>
      <c r="M89" s="166">
        <v>4.914E-3</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1.744883</v>
      </c>
      <c r="AL89" s="49" t="s">
        <v>412</v>
      </c>
    </row>
    <row r="90" spans="1:38" s="8" customFormat="1" ht="26.25" customHeight="1" thickBot="1" x14ac:dyDescent="0.25">
      <c r="A90" s="70" t="s">
        <v>208</v>
      </c>
      <c r="B90" s="76" t="s">
        <v>226</v>
      </c>
      <c r="C90" s="80" t="s">
        <v>227</v>
      </c>
      <c r="D90" s="72"/>
      <c r="E90" s="146" t="s">
        <v>431</v>
      </c>
      <c r="F90" s="146">
        <v>1.5496639999999999</v>
      </c>
      <c r="G90" s="146">
        <v>1.2099999999999999E-3</v>
      </c>
      <c r="H90" s="146" t="s">
        <v>431</v>
      </c>
      <c r="I90" s="146" t="s">
        <v>432</v>
      </c>
      <c r="J90" s="146" t="s">
        <v>432</v>
      </c>
      <c r="K90" s="146" t="s">
        <v>432</v>
      </c>
      <c r="L90" s="146" t="s">
        <v>432</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4.5310000000000003E-3</v>
      </c>
      <c r="F91" s="146">
        <v>1.1912000000000001E-2</v>
      </c>
      <c r="G91" s="146">
        <v>1.1739999999999999E-3</v>
      </c>
      <c r="H91" s="146">
        <v>1.0214000000000001E-2</v>
      </c>
      <c r="I91" s="146">
        <v>8.6650000000000005E-2</v>
      </c>
      <c r="J91" s="146">
        <v>0.105307</v>
      </c>
      <c r="K91" s="146">
        <v>0.10915999999999999</v>
      </c>
      <c r="L91" s="146">
        <v>2.9904E-2</v>
      </c>
      <c r="M91" s="146">
        <v>0.13839299999999999</v>
      </c>
      <c r="N91" s="146">
        <v>0.30485800000000002</v>
      </c>
      <c r="O91" s="146">
        <v>1.3866E-2</v>
      </c>
      <c r="P91" s="146">
        <v>6.6670000000000002E-3</v>
      </c>
      <c r="Q91" s="146">
        <v>7.162E-3</v>
      </c>
      <c r="R91" s="146">
        <v>6.0660000000000002E-3</v>
      </c>
      <c r="S91" s="146">
        <v>0.18593999999999999</v>
      </c>
      <c r="T91" s="146">
        <v>1.1665E-2</v>
      </c>
      <c r="U91" s="146" t="s">
        <v>431</v>
      </c>
      <c r="V91" s="146">
        <v>0.101101</v>
      </c>
      <c r="W91" s="146">
        <v>2.4600000000000002E-4</v>
      </c>
      <c r="X91" s="146">
        <v>2.7300000000000002E-4</v>
      </c>
      <c r="Y91" s="146">
        <v>1.11E-4</v>
      </c>
      <c r="Z91" s="146">
        <v>1.11E-4</v>
      </c>
      <c r="AA91" s="146">
        <v>1.11E-4</v>
      </c>
      <c r="AB91" s="146">
        <v>6.0599999999999998E-4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0</v>
      </c>
      <c r="F92" s="143">
        <v>0</v>
      </c>
      <c r="G92" s="143">
        <v>0.12</v>
      </c>
      <c r="H92" s="143">
        <v>0</v>
      </c>
      <c r="I92" s="143">
        <v>0.16800000000000001</v>
      </c>
      <c r="J92" s="143">
        <v>0.224</v>
      </c>
      <c r="K92" s="143">
        <v>0.28000000000000003</v>
      </c>
      <c r="L92" s="143">
        <v>4.3680000000000004E-3</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0.77860141430000007</v>
      </c>
      <c r="G93" s="143" t="s">
        <v>432</v>
      </c>
      <c r="H93" s="143" t="s">
        <v>432</v>
      </c>
      <c r="I93" s="143">
        <v>1.1000000000000001E-3</v>
      </c>
      <c r="J93" s="143">
        <v>3.3E-3</v>
      </c>
      <c r="K93" s="143">
        <v>0.01</v>
      </c>
      <c r="L93" s="143" t="s">
        <v>432</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5" t="s">
        <v>433</v>
      </c>
      <c r="F95" s="143" t="s">
        <v>433</v>
      </c>
      <c r="G95" s="143" t="s">
        <v>433</v>
      </c>
      <c r="H95" s="143" t="s">
        <v>433</v>
      </c>
      <c r="I95" s="143" t="s">
        <v>433</v>
      </c>
      <c r="J95" s="143" t="s">
        <v>433</v>
      </c>
      <c r="K95" s="143" t="s">
        <v>433</v>
      </c>
      <c r="L95" s="143" t="s">
        <v>433</v>
      </c>
      <c r="M95" s="143" t="s">
        <v>433</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3">
        <v>8.4999999999999993E-5</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t="s">
        <v>432</v>
      </c>
      <c r="F98" s="148" t="s">
        <v>432</v>
      </c>
      <c r="G98" s="148" t="s">
        <v>432</v>
      </c>
      <c r="H98" s="143">
        <v>1.7340000000000001E-2</v>
      </c>
      <c r="I98" s="143" t="s">
        <v>432</v>
      </c>
      <c r="J98" s="143" t="s">
        <v>432</v>
      </c>
      <c r="K98" s="143" t="s">
        <v>432</v>
      </c>
      <c r="L98" s="143" t="s">
        <v>432</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2.7703000000000002E-2</v>
      </c>
      <c r="F99" s="143">
        <v>1.66682</v>
      </c>
      <c r="G99" s="143" t="s">
        <v>432</v>
      </c>
      <c r="H99" s="72">
        <v>1.6921059999999999</v>
      </c>
      <c r="I99" s="143">
        <v>4.4450000000000003E-2</v>
      </c>
      <c r="J99" s="143">
        <v>6.83E-2</v>
      </c>
      <c r="K99" s="143">
        <v>0.14960000000000001</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108.4</v>
      </c>
      <c r="AL99" s="49" t="s">
        <v>245</v>
      </c>
    </row>
    <row r="100" spans="1:38" s="2" customFormat="1" ht="26.25" customHeight="1" thickBot="1" x14ac:dyDescent="0.25">
      <c r="A100" s="70" t="s">
        <v>243</v>
      </c>
      <c r="B100" s="70" t="s">
        <v>246</v>
      </c>
      <c r="C100" s="71" t="s">
        <v>408</v>
      </c>
      <c r="D100" s="84"/>
      <c r="E100" s="148">
        <v>1.3225000000000001E-2</v>
      </c>
      <c r="F100" s="143">
        <v>1.21424</v>
      </c>
      <c r="G100" s="143" t="s">
        <v>432</v>
      </c>
      <c r="H100" s="72">
        <v>0.777972</v>
      </c>
      <c r="I100" s="143">
        <v>1.9279999999999999E-2</v>
      </c>
      <c r="J100" s="143">
        <v>2.9569999999999999E-2</v>
      </c>
      <c r="K100" s="143">
        <v>6.3979999999999995E-2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136.4</v>
      </c>
      <c r="AL100" s="49" t="s">
        <v>245</v>
      </c>
    </row>
    <row r="101" spans="1:38" s="2" customFormat="1" ht="26.25" customHeight="1" thickBot="1" x14ac:dyDescent="0.25">
      <c r="A101" s="70" t="s">
        <v>243</v>
      </c>
      <c r="B101" s="70" t="s">
        <v>247</v>
      </c>
      <c r="C101" s="71" t="s">
        <v>248</v>
      </c>
      <c r="D101" s="84"/>
      <c r="E101" s="167">
        <v>5.5000000000000003E-4</v>
      </c>
      <c r="F101" s="167">
        <v>1.9140000000000001E-2</v>
      </c>
      <c r="G101" s="143" t="s">
        <v>432</v>
      </c>
      <c r="H101" s="167">
        <v>9.602999999999999E-2</v>
      </c>
      <c r="I101" s="168">
        <v>1.3799999999999999E-3</v>
      </c>
      <c r="J101" s="168">
        <v>4.1199999999999995E-3</v>
      </c>
      <c r="K101" s="168">
        <v>9.6099999999999988E-3</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72.2</v>
      </c>
      <c r="AL101" s="49" t="s">
        <v>245</v>
      </c>
    </row>
    <row r="102" spans="1:38" s="2" customFormat="1" ht="26.25" customHeight="1" thickBot="1" x14ac:dyDescent="0.25">
      <c r="A102" s="70" t="s">
        <v>243</v>
      </c>
      <c r="B102" s="70" t="s">
        <v>249</v>
      </c>
      <c r="C102" s="71" t="s">
        <v>386</v>
      </c>
      <c r="D102" s="84"/>
      <c r="E102" s="148">
        <v>4.0200000000000001E-3</v>
      </c>
      <c r="F102" s="143">
        <v>0.37180100000000005</v>
      </c>
      <c r="G102" s="168" t="s">
        <v>432</v>
      </c>
      <c r="H102" s="72">
        <v>0.94879000000000002</v>
      </c>
      <c r="I102" s="143">
        <v>1.7600000000000001E-3</v>
      </c>
      <c r="J102" s="143">
        <v>3.8880000000000005E-2</v>
      </c>
      <c r="K102" s="143">
        <v>0.25392000000000003</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345.8</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3.0000000000000004E-5</v>
      </c>
      <c r="F104" s="143">
        <v>2.2599999999999999E-3</v>
      </c>
      <c r="G104" s="143" t="s">
        <v>432</v>
      </c>
      <c r="H104" s="143">
        <v>5.0599999999999994E-3</v>
      </c>
      <c r="I104" s="143">
        <v>7.9999999999999993E-5</v>
      </c>
      <c r="J104" s="183">
        <v>2.7E-4</v>
      </c>
      <c r="K104" s="143">
        <v>5.1000000000000004E-4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9.8999999999999999E-4</v>
      </c>
      <c r="F105" s="143">
        <v>3.8130000000000004E-2</v>
      </c>
      <c r="G105" s="143" t="s">
        <v>432</v>
      </c>
      <c r="H105" s="143">
        <v>7.2520000000000001E-2</v>
      </c>
      <c r="I105" s="143">
        <v>6.9000000000000008E-4</v>
      </c>
      <c r="J105" s="143">
        <v>1.08E-3</v>
      </c>
      <c r="K105" s="143">
        <v>2.3600000000000001E-3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4.9000000000000004</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3.1150000000000001E-3</v>
      </c>
      <c r="F107" s="143">
        <v>0.105209</v>
      </c>
      <c r="G107" s="143" t="s">
        <v>432</v>
      </c>
      <c r="H107" s="143">
        <v>0.18421799999999999</v>
      </c>
      <c r="I107" s="143">
        <v>1.913E-3</v>
      </c>
      <c r="J107" s="143">
        <v>2.5505E-2</v>
      </c>
      <c r="K107" s="143">
        <v>0.12114999999999999</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637.6</v>
      </c>
      <c r="AL107" s="49" t="s">
        <v>245</v>
      </c>
    </row>
    <row r="108" spans="1:38" s="2" customFormat="1" ht="26.25" customHeight="1" thickBot="1" x14ac:dyDescent="0.25">
      <c r="A108" s="70" t="s">
        <v>243</v>
      </c>
      <c r="B108" s="70" t="s">
        <v>259</v>
      </c>
      <c r="C108" s="71" t="s">
        <v>380</v>
      </c>
      <c r="D108" s="84"/>
      <c r="E108" s="148">
        <v>3.0510000000000003E-3</v>
      </c>
      <c r="F108" s="143">
        <v>0.105937</v>
      </c>
      <c r="G108" s="143" t="s">
        <v>432</v>
      </c>
      <c r="H108" s="143">
        <v>0.120783</v>
      </c>
      <c r="I108" s="143">
        <v>1.9620000000000002E-3</v>
      </c>
      <c r="J108" s="143">
        <v>1.9618E-2</v>
      </c>
      <c r="K108" s="143">
        <v>3.9236E-2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980.9</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1.0479999999999999E-3</v>
      </c>
      <c r="F110" s="143">
        <v>0.18043799999999999</v>
      </c>
      <c r="G110" s="143" t="s">
        <v>432</v>
      </c>
      <c r="H110" s="143">
        <v>0.110196</v>
      </c>
      <c r="I110" s="143">
        <v>7.3800000000000003E-3</v>
      </c>
      <c r="J110" s="143">
        <v>5.1658999999999997E-2</v>
      </c>
      <c r="K110" s="143">
        <v>5.1658999999999997E-2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369</v>
      </c>
      <c r="AL110" s="49" t="s">
        <v>245</v>
      </c>
    </row>
    <row r="111" spans="1:38" s="2" customFormat="1" ht="26.25" customHeight="1" thickBot="1" x14ac:dyDescent="0.25">
      <c r="A111" s="70" t="s">
        <v>243</v>
      </c>
      <c r="B111" s="70" t="s">
        <v>262</v>
      </c>
      <c r="C111" s="71" t="s">
        <v>376</v>
      </c>
      <c r="D111" s="84"/>
      <c r="E111" s="148">
        <v>3.0000000000000001E-5</v>
      </c>
      <c r="F111" s="143">
        <v>0.20133999999999999</v>
      </c>
      <c r="G111" s="143" t="s">
        <v>432</v>
      </c>
      <c r="H111" s="143">
        <v>2.0699999999999998E-3</v>
      </c>
      <c r="I111" s="143">
        <v>4.0999999999999999E-4</v>
      </c>
      <c r="J111" s="143">
        <v>8.3000000000000001E-4</v>
      </c>
      <c r="K111" s="143">
        <v>1.8699999999999999E-3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71</v>
      </c>
      <c r="AL111" s="49" t="s">
        <v>245</v>
      </c>
    </row>
    <row r="112" spans="1:38" s="2" customFormat="1" ht="26.25" customHeight="1" thickBot="1" x14ac:dyDescent="0.25">
      <c r="A112" s="70" t="s">
        <v>263</v>
      </c>
      <c r="B112" s="70" t="s">
        <v>264</v>
      </c>
      <c r="C112" s="71" t="s">
        <v>265</v>
      </c>
      <c r="D112" s="72"/>
      <c r="E112" s="143">
        <v>0.90439999999999998</v>
      </c>
      <c r="F112" s="72" t="s">
        <v>432</v>
      </c>
      <c r="G112" s="143" t="s">
        <v>432</v>
      </c>
      <c r="H112" s="183">
        <v>1.174226</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22610000</v>
      </c>
      <c r="AL112" s="49" t="s">
        <v>418</v>
      </c>
    </row>
    <row r="113" spans="1:38" s="2" customFormat="1" ht="26.25" customHeight="1" thickBot="1" x14ac:dyDescent="0.25">
      <c r="A113" s="70" t="s">
        <v>263</v>
      </c>
      <c r="B113" s="85" t="s">
        <v>266</v>
      </c>
      <c r="C113" s="86" t="s">
        <v>267</v>
      </c>
      <c r="D113" s="72"/>
      <c r="E113" s="143">
        <v>0.61145300000000002</v>
      </c>
      <c r="F113" s="143" t="s">
        <v>432</v>
      </c>
      <c r="G113" s="143" t="s">
        <v>432</v>
      </c>
      <c r="H113" s="143">
        <v>4.0126740000000005</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2.702E-3</v>
      </c>
      <c r="F114" s="143" t="s">
        <v>432</v>
      </c>
      <c r="G114" s="143" t="s">
        <v>432</v>
      </c>
      <c r="H114" s="183">
        <v>9.1849999999999987E-3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43">
        <v>7.1198999999999998E-2</v>
      </c>
      <c r="F115" s="143" t="s">
        <v>432</v>
      </c>
      <c r="G115" s="143" t="s">
        <v>432</v>
      </c>
      <c r="H115" s="143">
        <v>0.142397</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43">
        <v>0.12540899999999999</v>
      </c>
      <c r="F116" s="143" t="s">
        <v>432</v>
      </c>
      <c r="G116" s="143" t="s">
        <v>432</v>
      </c>
      <c r="H116" s="72">
        <v>0.18415999999999999</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3.3364999999999999E-2</v>
      </c>
      <c r="J119" s="143">
        <v>0.86748999999999998</v>
      </c>
      <c r="K119" s="143">
        <v>0.86748999999999998</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83">
        <v>0.25418000000000002</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94">
        <v>0.238537</v>
      </c>
      <c r="G125" s="146" t="s">
        <v>432</v>
      </c>
      <c r="H125" s="146" t="s">
        <v>431</v>
      </c>
      <c r="I125" s="146">
        <v>1.5999999999999999E-5</v>
      </c>
      <c r="J125" s="146">
        <v>1.08E-4</v>
      </c>
      <c r="K125" s="146">
        <v>2.2699999999999999E-4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169">
        <v>491</v>
      </c>
      <c r="AL125" s="49" t="s">
        <v>425</v>
      </c>
    </row>
    <row r="126" spans="1:38" s="2" customFormat="1" ht="26.25" customHeight="1" thickBot="1" x14ac:dyDescent="0.25">
      <c r="A126" s="70" t="s">
        <v>288</v>
      </c>
      <c r="B126" s="70" t="s">
        <v>291</v>
      </c>
      <c r="C126" s="71" t="s">
        <v>292</v>
      </c>
      <c r="D126" s="72"/>
      <c r="E126" s="146" t="s">
        <v>431</v>
      </c>
      <c r="F126" s="146">
        <v>3.4060000000000002E-3</v>
      </c>
      <c r="G126" s="146" t="s">
        <v>431</v>
      </c>
      <c r="H126" s="146">
        <v>2.7678000000000001E-2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3" t="s">
        <v>431</v>
      </c>
      <c r="I129" s="146" t="s">
        <v>432</v>
      </c>
      <c r="J129" s="146" t="s">
        <v>432</v>
      </c>
      <c r="K129" s="146" t="s">
        <v>432</v>
      </c>
      <c r="L129" s="146" t="s">
        <v>432</v>
      </c>
      <c r="M129" s="146" t="s">
        <v>432</v>
      </c>
      <c r="N129" s="194" t="s">
        <v>432</v>
      </c>
      <c r="O129" s="146" t="s">
        <v>432</v>
      </c>
      <c r="P129" s="146" t="s">
        <v>432</v>
      </c>
      <c r="Q129" s="146" t="s">
        <v>432</v>
      </c>
      <c r="R129" s="143" t="s">
        <v>431</v>
      </c>
      <c r="S129" s="143" t="s">
        <v>431</v>
      </c>
      <c r="T129" s="146" t="s">
        <v>432</v>
      </c>
      <c r="U129" s="143" t="s">
        <v>431</v>
      </c>
      <c r="V129" s="143" t="s">
        <v>431</v>
      </c>
      <c r="W129" s="146">
        <v>1.2574999999999999E-2</v>
      </c>
      <c r="X129" s="143" t="s">
        <v>431</v>
      </c>
      <c r="Y129" s="143" t="s">
        <v>431</v>
      </c>
      <c r="Z129" s="143" t="s">
        <v>431</v>
      </c>
      <c r="AA129" s="143" t="s">
        <v>431</v>
      </c>
      <c r="AB129" s="143"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0.04</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4.4070000000000003E-3</v>
      </c>
      <c r="F133" s="146">
        <v>6.8999999999999997E-5</v>
      </c>
      <c r="G133" s="146">
        <v>6.0400000000000004E-4</v>
      </c>
      <c r="H133" s="146" t="s">
        <v>432</v>
      </c>
      <c r="I133" s="146">
        <v>1.85E-4</v>
      </c>
      <c r="J133" s="146">
        <v>1.85E-4</v>
      </c>
      <c r="K133" s="146">
        <v>2.0599999999999999E-4</v>
      </c>
      <c r="L133" s="146" t="s">
        <v>431</v>
      </c>
      <c r="M133" s="146">
        <v>7.4799999999999997E-4</v>
      </c>
      <c r="N133" s="146">
        <v>1.6000000000000001E-4</v>
      </c>
      <c r="O133" s="146">
        <v>2.6999999999999999E-5</v>
      </c>
      <c r="P133" s="146">
        <v>7.9600000000000001E-3</v>
      </c>
      <c r="Q133" s="146">
        <v>7.2999999999999999E-5</v>
      </c>
      <c r="R133" s="146">
        <v>7.2000000000000002E-5</v>
      </c>
      <c r="S133" s="146">
        <v>6.6000000000000005E-5</v>
      </c>
      <c r="T133" s="146">
        <v>9.2999999999999997E-5</v>
      </c>
      <c r="U133" s="146">
        <v>1.06E-4</v>
      </c>
      <c r="V133" s="146">
        <v>8.5499999999999997E-4</v>
      </c>
      <c r="W133" s="146">
        <v>1.44E-4</v>
      </c>
      <c r="X133" s="163">
        <v>7.1E-8</v>
      </c>
      <c r="Y133" s="163">
        <v>3.8999999999999998E-8</v>
      </c>
      <c r="Z133" s="163">
        <v>3.4E-8</v>
      </c>
      <c r="AA133" s="163">
        <v>3.7E-8</v>
      </c>
      <c r="AB133" s="163">
        <v>1.8100000000000002E-7</v>
      </c>
      <c r="AC133" s="146">
        <v>8.0099999999999995E-4</v>
      </c>
      <c r="AD133" s="146">
        <v>2.1900000000000001E-3</v>
      </c>
      <c r="AE133" s="60"/>
      <c r="AF133" s="143" t="s">
        <v>432</v>
      </c>
      <c r="AG133" s="143" t="s">
        <v>432</v>
      </c>
      <c r="AH133" s="143" t="s">
        <v>432</v>
      </c>
      <c r="AI133" s="143" t="s">
        <v>432</v>
      </c>
      <c r="AJ133" s="143" t="s">
        <v>432</v>
      </c>
      <c r="AK133" s="184">
        <v>5342</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8.4650000000000003E-3</v>
      </c>
      <c r="F135" s="146">
        <v>9.3999999999999994E-5</v>
      </c>
      <c r="G135" s="146">
        <v>7.9939999999999994E-3</v>
      </c>
      <c r="H135" s="146" t="s">
        <v>431</v>
      </c>
      <c r="I135" s="146">
        <v>4.3263999999999997E-2</v>
      </c>
      <c r="J135" s="146">
        <v>6.4424999999999996E-2</v>
      </c>
      <c r="K135" s="146">
        <v>8.6056999999999995E-2</v>
      </c>
      <c r="L135" s="146">
        <v>1.5139999999999999E-3</v>
      </c>
      <c r="M135" s="146">
        <v>3.2919999999999998E-3</v>
      </c>
      <c r="N135" s="146">
        <v>0.48906699999999997</v>
      </c>
      <c r="O135" s="146">
        <v>1.5989E-2</v>
      </c>
      <c r="P135" s="146">
        <v>1.3167E-2</v>
      </c>
      <c r="Q135" s="146">
        <v>1.0064E-2</v>
      </c>
      <c r="R135" s="146">
        <v>8.7000000000000001E-4</v>
      </c>
      <c r="S135" s="146">
        <v>4.37E-4</v>
      </c>
      <c r="T135" s="146">
        <v>5.6400000000000005E-4</v>
      </c>
      <c r="U135" s="146" t="s">
        <v>431</v>
      </c>
      <c r="V135" s="146">
        <v>4.2319999999999997E-3</v>
      </c>
      <c r="W135" s="146">
        <v>0.18810299999999999</v>
      </c>
      <c r="X135" s="146">
        <v>2.0000000000000002E-5</v>
      </c>
      <c r="Y135" s="146">
        <v>1.5E-5</v>
      </c>
      <c r="Z135" s="146">
        <v>1.5E-5</v>
      </c>
      <c r="AA135" s="146" t="s">
        <v>431</v>
      </c>
      <c r="AB135" s="146">
        <v>5.0000000000000002E-5</v>
      </c>
      <c r="AC135" s="146">
        <v>9.4050000000000002E-3</v>
      </c>
      <c r="AD135" s="146">
        <v>2.4924000000000002E-2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2.4225E-2</v>
      </c>
      <c r="G136" s="146" t="s">
        <v>432</v>
      </c>
      <c r="H136" s="146" t="s">
        <v>431</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50" t="s">
        <v>432</v>
      </c>
      <c r="J138" s="150" t="s">
        <v>432</v>
      </c>
      <c r="K138" s="150" t="s">
        <v>432</v>
      </c>
      <c r="L138" s="150" t="s">
        <v>432</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50" t="s">
        <v>431</v>
      </c>
      <c r="G139" s="150" t="s">
        <v>431</v>
      </c>
      <c r="H139" s="150" t="s">
        <v>431</v>
      </c>
      <c r="I139" s="146">
        <v>0.17230799999999999</v>
      </c>
      <c r="J139" s="146">
        <v>0.17230799999999999</v>
      </c>
      <c r="K139" s="146">
        <v>0.17230799999999999</v>
      </c>
      <c r="L139" s="146" t="s">
        <v>431</v>
      </c>
      <c r="M139" s="146" t="s">
        <v>431</v>
      </c>
      <c r="N139" s="146">
        <v>5.0299999999999997E-4</v>
      </c>
      <c r="O139" s="146">
        <v>1.013E-3</v>
      </c>
      <c r="P139" s="146">
        <v>1.013E-3</v>
      </c>
      <c r="Q139" s="146">
        <v>1.604E-3</v>
      </c>
      <c r="R139" s="146">
        <v>1.531E-3</v>
      </c>
      <c r="S139" s="146">
        <v>3.5590000000000001E-3</v>
      </c>
      <c r="T139" s="146" t="s">
        <v>431</v>
      </c>
      <c r="U139" s="146" t="s">
        <v>431</v>
      </c>
      <c r="V139" s="146" t="s">
        <v>431</v>
      </c>
      <c r="W139" s="146">
        <v>1.739816</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40.998810499999983</v>
      </c>
      <c r="F141" s="20">
        <f t="shared" ref="F141:AD141" si="0">SUM(F14:F140)</f>
        <v>30.606619014299994</v>
      </c>
      <c r="G141" s="20">
        <f t="shared" si="0"/>
        <v>69.916497499999963</v>
      </c>
      <c r="H141" s="20">
        <f t="shared" si="0"/>
        <v>10.361550000000003</v>
      </c>
      <c r="I141" s="20">
        <f t="shared" si="0"/>
        <v>9.7649549999999969</v>
      </c>
      <c r="J141" s="20">
        <f t="shared" si="0"/>
        <v>16.311091999999999</v>
      </c>
      <c r="K141" s="20">
        <f t="shared" si="0"/>
        <v>27.224955999999995</v>
      </c>
      <c r="L141" s="20">
        <f t="shared" si="0"/>
        <v>2.5199029999999998</v>
      </c>
      <c r="M141" s="20">
        <f t="shared" si="0"/>
        <v>141.53415129999999</v>
      </c>
      <c r="N141" s="20">
        <f t="shared" si="0"/>
        <v>34.260668099999997</v>
      </c>
      <c r="O141" s="20">
        <f t="shared" si="0"/>
        <v>0.8094958000000001</v>
      </c>
      <c r="P141" s="20">
        <f t="shared" si="0"/>
        <v>0.61310369999999992</v>
      </c>
      <c r="Q141" s="20">
        <f t="shared" si="0"/>
        <v>8.6609003000000016</v>
      </c>
      <c r="R141" s="20">
        <f>SUM(R14:R140)</f>
        <v>8.4815622000000044</v>
      </c>
      <c r="S141" s="20">
        <f t="shared" si="0"/>
        <v>5.438151200000001</v>
      </c>
      <c r="T141" s="20">
        <f t="shared" si="0"/>
        <v>5.7909230999999988</v>
      </c>
      <c r="U141" s="20">
        <f t="shared" si="0"/>
        <v>1.8039399999999997E-2</v>
      </c>
      <c r="V141" s="20">
        <f t="shared" si="0"/>
        <v>48.320769399999989</v>
      </c>
      <c r="W141" s="20">
        <f t="shared" si="0"/>
        <v>5.0765350000000007</v>
      </c>
      <c r="X141" s="20">
        <f t="shared" si="0"/>
        <v>1.8942265709999999</v>
      </c>
      <c r="Y141" s="20">
        <f t="shared" si="0"/>
        <v>2.0485364389999998</v>
      </c>
      <c r="Z141" s="20">
        <f t="shared" si="0"/>
        <v>1.1653234339999998</v>
      </c>
      <c r="AA141" s="20">
        <f t="shared" si="0"/>
        <v>1.4278124369999998</v>
      </c>
      <c r="AB141" s="20">
        <f t="shared" si="0"/>
        <v>6.5358988810000005</v>
      </c>
      <c r="AC141" s="20">
        <f t="shared" si="0"/>
        <v>0.261575</v>
      </c>
      <c r="AD141" s="20">
        <f t="shared" si="0"/>
        <v>3.0454420000000004</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40.998810499999983</v>
      </c>
      <c r="F152" s="14">
        <f t="shared" ref="F152:AD152" si="1">F141 + F151 + IF(AND(OR($B$4="AT",$B$4="BE",$B$4="CH",$B$4="GB",$B$4="IE",$B$4="LT",$B$4="LU",$B$4="NL"),SUM(F143:F149)&gt;0),SUM(F143:F149)-SUM(F27:F33),0)</f>
        <v>30.606619014299994</v>
      </c>
      <c r="G152" s="14">
        <f t="shared" si="1"/>
        <v>69.916497499999963</v>
      </c>
      <c r="H152" s="14">
        <f t="shared" si="1"/>
        <v>10.361550000000003</v>
      </c>
      <c r="I152" s="14">
        <f t="shared" si="1"/>
        <v>9.7649549999999969</v>
      </c>
      <c r="J152" s="14">
        <f t="shared" si="1"/>
        <v>16.311091999999999</v>
      </c>
      <c r="K152" s="14">
        <f t="shared" si="1"/>
        <v>27.224955999999995</v>
      </c>
      <c r="L152" s="14">
        <f t="shared" si="1"/>
        <v>2.5199029999999998</v>
      </c>
      <c r="M152" s="14">
        <f t="shared" si="1"/>
        <v>141.53415129999999</v>
      </c>
      <c r="N152" s="14">
        <f t="shared" si="1"/>
        <v>34.260668099999997</v>
      </c>
      <c r="O152" s="14">
        <f t="shared" si="1"/>
        <v>0.8094958000000001</v>
      </c>
      <c r="P152" s="14">
        <f t="shared" si="1"/>
        <v>0.61310369999999992</v>
      </c>
      <c r="Q152" s="14">
        <f t="shared" si="1"/>
        <v>8.6609003000000016</v>
      </c>
      <c r="R152" s="14">
        <f t="shared" si="1"/>
        <v>8.4815622000000044</v>
      </c>
      <c r="S152" s="14">
        <f t="shared" si="1"/>
        <v>5.438151200000001</v>
      </c>
      <c r="T152" s="14">
        <f t="shared" si="1"/>
        <v>5.7909230999999988</v>
      </c>
      <c r="U152" s="14">
        <f t="shared" si="1"/>
        <v>1.8039399999999997E-2</v>
      </c>
      <c r="V152" s="14">
        <f t="shared" si="1"/>
        <v>48.320769399999989</v>
      </c>
      <c r="W152" s="14">
        <f t="shared" si="1"/>
        <v>5.0765350000000007</v>
      </c>
      <c r="X152" s="14">
        <f t="shared" si="1"/>
        <v>1.8942265709999999</v>
      </c>
      <c r="Y152" s="14">
        <f t="shared" si="1"/>
        <v>2.0485364389999998</v>
      </c>
      <c r="Z152" s="14">
        <f t="shared" si="1"/>
        <v>1.1653234339999998</v>
      </c>
      <c r="AA152" s="14">
        <f t="shared" si="1"/>
        <v>1.4278124369999998</v>
      </c>
      <c r="AB152" s="14">
        <f t="shared" si="1"/>
        <v>6.5358988810000005</v>
      </c>
      <c r="AC152" s="14">
        <f t="shared" si="1"/>
        <v>0.261575</v>
      </c>
      <c r="AD152" s="14">
        <f t="shared" si="1"/>
        <v>3.0454420000000004</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40.998810499999983</v>
      </c>
      <c r="F154" s="14">
        <f>F141 + F153 - IF(OR($B$6=2005,$B$6&gt;=2020),SUM(F99:F122),0) + IF(AND(OR($B$4="AT",$B$4="BE",$B$4="CH",$B$4="GB",$B$4="IE",$B$4="LT",$B$4="LU",$B$4="NL"),SUM(F143:F149)&gt;0),SUM(F143:F149)-SUM(F27:F33),0)</f>
        <v>30.606619014299994</v>
      </c>
      <c r="G154" s="14">
        <f>G141 + G153 + IF(AND(OR($B$4="AT",$B$4="BE",$B$4="CH",$B$4="GB",$B$4="IE",$B$4="LT",$B$4="LU",$B$4="NL"),SUM(G143:G149)&gt;0),SUM(G143:G149)-SUM(G27:G33),0)</f>
        <v>69.916497499999963</v>
      </c>
      <c r="H154" s="14">
        <f t="shared" ref="H154:AD154" si="2">H141 + H153 + IF(AND(OR($B$4="AT",$B$4="BE",$B$4="CH",$B$4="GB",$B$4="IE",$B$4="LT",$B$4="LU",$B$4="NL"),SUM(H143:H149)&gt;0),SUM(H143:H149)-SUM(H27:H33),0)</f>
        <v>10.361550000000003</v>
      </c>
      <c r="I154" s="14">
        <f t="shared" si="2"/>
        <v>9.7649549999999969</v>
      </c>
      <c r="J154" s="14">
        <f t="shared" si="2"/>
        <v>16.311091999999999</v>
      </c>
      <c r="K154" s="14">
        <f t="shared" si="2"/>
        <v>27.224955999999995</v>
      </c>
      <c r="L154" s="14">
        <f t="shared" si="2"/>
        <v>2.5199029999999998</v>
      </c>
      <c r="M154" s="14">
        <f t="shared" si="2"/>
        <v>141.53415129999999</v>
      </c>
      <c r="N154" s="14">
        <f t="shared" si="2"/>
        <v>34.260668099999997</v>
      </c>
      <c r="O154" s="14">
        <f t="shared" si="2"/>
        <v>0.8094958000000001</v>
      </c>
      <c r="P154" s="14">
        <f t="shared" si="2"/>
        <v>0.61310369999999992</v>
      </c>
      <c r="Q154" s="14">
        <f t="shared" si="2"/>
        <v>8.6609003000000016</v>
      </c>
      <c r="R154" s="14">
        <f t="shared" si="2"/>
        <v>8.4815622000000044</v>
      </c>
      <c r="S154" s="14">
        <f t="shared" si="2"/>
        <v>5.438151200000001</v>
      </c>
      <c r="T154" s="14">
        <f t="shared" si="2"/>
        <v>5.7909230999999988</v>
      </c>
      <c r="U154" s="14">
        <f t="shared" si="2"/>
        <v>1.8039399999999997E-2</v>
      </c>
      <c r="V154" s="14">
        <f t="shared" si="2"/>
        <v>48.320769399999989</v>
      </c>
      <c r="W154" s="14">
        <f t="shared" si="2"/>
        <v>5.0765350000000007</v>
      </c>
      <c r="X154" s="14">
        <f t="shared" si="2"/>
        <v>1.8942265709999999</v>
      </c>
      <c r="Y154" s="14">
        <f t="shared" si="2"/>
        <v>2.0485364389999998</v>
      </c>
      <c r="Z154" s="14">
        <f t="shared" si="2"/>
        <v>1.1653234339999998</v>
      </c>
      <c r="AA154" s="14">
        <f t="shared" si="2"/>
        <v>1.4278124369999998</v>
      </c>
      <c r="AB154" s="14">
        <f t="shared" si="2"/>
        <v>6.5358988810000005</v>
      </c>
      <c r="AC154" s="14">
        <f t="shared" si="2"/>
        <v>0.261575</v>
      </c>
      <c r="AD154" s="14">
        <f t="shared" si="2"/>
        <v>3.0454420000000004</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0.51102999999999998</v>
      </c>
      <c r="F157" s="158">
        <v>1.9962000000000001E-2</v>
      </c>
      <c r="G157" s="158">
        <v>3.9924000000000001E-2</v>
      </c>
      <c r="H157" s="158" t="s">
        <v>431</v>
      </c>
      <c r="I157" s="158">
        <v>7.9850000000000008E-3</v>
      </c>
      <c r="J157" s="158">
        <v>7.9850000000000008E-3</v>
      </c>
      <c r="K157" s="158">
        <v>7.9850000000000008E-3</v>
      </c>
      <c r="L157" s="158">
        <v>3.833E-3</v>
      </c>
      <c r="M157" s="158">
        <v>4.3916999999999998E-2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1716.7424920000001</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1.2452E-2</v>
      </c>
      <c r="F158" s="158">
        <v>1.21E-4</v>
      </c>
      <c r="G158" s="158">
        <v>1.209E-3</v>
      </c>
      <c r="H158" s="158" t="s">
        <v>431</v>
      </c>
      <c r="I158" s="158">
        <v>2.42E-4</v>
      </c>
      <c r="J158" s="158">
        <v>2.42E-4</v>
      </c>
      <c r="K158" s="158">
        <v>2.42E-4</v>
      </c>
      <c r="L158" s="158">
        <v>1.16E-4</v>
      </c>
      <c r="M158" s="158">
        <v>2.418E-3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51.983258999999997</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16.329559</v>
      </c>
      <c r="F159" s="158">
        <v>0.601549</v>
      </c>
      <c r="G159" s="158">
        <v>5.3400000000000007</v>
      </c>
      <c r="H159" s="158" t="s">
        <v>431</v>
      </c>
      <c r="I159" s="158">
        <v>1.023455</v>
      </c>
      <c r="J159" s="158">
        <v>1.1102799999999999</v>
      </c>
      <c r="K159" s="158">
        <v>1.1102799999999999</v>
      </c>
      <c r="L159" s="158">
        <v>0.135243</v>
      </c>
      <c r="M159" s="158">
        <v>1.6058000000000006</v>
      </c>
      <c r="N159" s="158">
        <v>3.6809999999999996E-2</v>
      </c>
      <c r="O159" s="158">
        <v>3.8900000000000002E-3</v>
      </c>
      <c r="P159" s="158">
        <v>4.7899999999999991E-3</v>
      </c>
      <c r="Q159" s="158">
        <v>0.11876</v>
      </c>
      <c r="R159" s="158">
        <v>0.12609000000000001</v>
      </c>
      <c r="S159" s="158">
        <v>0.25460000000000005</v>
      </c>
      <c r="T159" s="158">
        <v>5.5489999999999995</v>
      </c>
      <c r="U159" s="158">
        <v>4.0620000000000003E-2</v>
      </c>
      <c r="V159" s="158">
        <v>0.26040000000000002</v>
      </c>
      <c r="W159" s="158">
        <v>8.6689999999999989E-2</v>
      </c>
      <c r="X159" s="158" t="s">
        <v>431</v>
      </c>
      <c r="Y159" s="158" t="s">
        <v>431</v>
      </c>
      <c r="Z159" s="158" t="s">
        <v>431</v>
      </c>
      <c r="AA159" s="158" t="s">
        <v>431</v>
      </c>
      <c r="AB159" s="158" t="s">
        <v>431</v>
      </c>
      <c r="AC159" s="158">
        <v>2.7680000000000003E-2</v>
      </c>
      <c r="AD159" s="158">
        <v>9.9749999999999964E-2</v>
      </c>
      <c r="AE159" s="63"/>
      <c r="AF159" s="158">
        <v>8825</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0.30956</v>
      </c>
      <c r="F163" s="159">
        <v>0.92867999999999995</v>
      </c>
      <c r="G163" s="159">
        <v>6.1912000000000002E-2</v>
      </c>
      <c r="H163" s="159">
        <v>6.1912000000000002E-2</v>
      </c>
      <c r="I163" s="159">
        <v>4.4220139999999999</v>
      </c>
      <c r="J163" s="159">
        <v>5.4046839999999996</v>
      </c>
      <c r="K163" s="159">
        <v>8.3526930000000004</v>
      </c>
      <c r="L163" s="159">
        <v>0.39798099999999997</v>
      </c>
      <c r="M163" s="159">
        <v>9.2867999999999995</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3095.6</v>
      </c>
      <c r="AL163" s="59" t="s">
        <v>344</v>
      </c>
    </row>
    <row r="164" spans="1:38" s="2" customFormat="1" ht="26.25" customHeight="1" thickBot="1" x14ac:dyDescent="0.25">
      <c r="A164" s="59" t="s">
        <v>339</v>
      </c>
      <c r="B164" s="59" t="s">
        <v>345</v>
      </c>
      <c r="C164" s="112" t="s">
        <v>346</v>
      </c>
      <c r="D164" s="113"/>
      <c r="E164" s="159" t="s">
        <v>430</v>
      </c>
      <c r="F164" s="159">
        <v>38.166440000000001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E14" activePane="bottomRight" state="frozen"/>
      <selection pane="topRight" activeCell="E1" sqref="E1"/>
      <selection pane="bottomLeft" activeCell="A14" sqref="A14"/>
      <selection pane="bottomRight" activeCell="B8" sqref="B8"/>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2005</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2005</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83">
        <v>12.1348</v>
      </c>
      <c r="F14" s="183">
        <v>0.87734500000000004</v>
      </c>
      <c r="G14" s="183">
        <v>60.708944000000002</v>
      </c>
      <c r="H14" s="183">
        <v>0.15837599999999999</v>
      </c>
      <c r="I14" s="183">
        <v>4.3094450000000002</v>
      </c>
      <c r="J14" s="183">
        <v>8.5293270000000003</v>
      </c>
      <c r="K14" s="183">
        <v>14.630872999999999</v>
      </c>
      <c r="L14" s="183">
        <v>0.55059899999999995</v>
      </c>
      <c r="M14" s="183">
        <v>9.5738000000000003</v>
      </c>
      <c r="N14" s="183">
        <v>30.728051000000001</v>
      </c>
      <c r="O14" s="183">
        <v>0.520783</v>
      </c>
      <c r="P14" s="183">
        <v>0.50153599999999998</v>
      </c>
      <c r="Q14" s="183">
        <v>9.1449289999999994</v>
      </c>
      <c r="R14" s="183">
        <v>8.1683319999999995</v>
      </c>
      <c r="S14" s="183">
        <v>2.2253790000000002</v>
      </c>
      <c r="T14" s="183">
        <v>5.6086090000000004</v>
      </c>
      <c r="U14" s="183">
        <v>1.8100000000000001E-4</v>
      </c>
      <c r="V14" s="183">
        <v>42.355339000000001</v>
      </c>
      <c r="W14" s="183">
        <v>0.51434199999999997</v>
      </c>
      <c r="X14" s="183">
        <v>0.43733899999999998</v>
      </c>
      <c r="Y14" s="183">
        <v>0.56938999999999995</v>
      </c>
      <c r="Z14" s="183">
        <v>0.23419799999999999</v>
      </c>
      <c r="AA14" s="183">
        <v>0.21342800000000001</v>
      </c>
      <c r="AB14" s="183">
        <v>1.4543550000000001</v>
      </c>
      <c r="AC14" s="183">
        <v>2.0521000000000001E-2</v>
      </c>
      <c r="AD14" s="183">
        <v>1.6978899999999999</v>
      </c>
      <c r="AE14" s="60"/>
      <c r="AF14" s="184">
        <v>5050.2700000000004</v>
      </c>
      <c r="AG14" s="184">
        <v>102022.48</v>
      </c>
      <c r="AH14" s="143">
        <v>14250.924000000001</v>
      </c>
      <c r="AI14" s="184">
        <v>4790.54</v>
      </c>
      <c r="AJ14" s="143">
        <v>1459.6560007000005</v>
      </c>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0.31</v>
      </c>
      <c r="F16" s="143">
        <v>0.86556999999999995</v>
      </c>
      <c r="G16" s="143">
        <v>1.44</v>
      </c>
      <c r="H16" s="143">
        <v>2.1972999999999999E-2</v>
      </c>
      <c r="I16" s="143">
        <v>0.28999999999999998</v>
      </c>
      <c r="J16" s="143">
        <v>0.55000000000000004</v>
      </c>
      <c r="K16" s="143">
        <v>1.03</v>
      </c>
      <c r="L16" s="143">
        <v>4.5830000000000003E-3</v>
      </c>
      <c r="M16" s="143">
        <v>13.09</v>
      </c>
      <c r="N16" s="143">
        <v>0.04</v>
      </c>
      <c r="O16" s="143">
        <v>0.01</v>
      </c>
      <c r="P16" s="143">
        <v>5.0000000000000001E-3</v>
      </c>
      <c r="Q16" s="143">
        <v>0.01</v>
      </c>
      <c r="R16" s="143">
        <v>0.02</v>
      </c>
      <c r="S16" s="143">
        <v>5.0000000000000001E-3</v>
      </c>
      <c r="T16" s="143">
        <v>0.03</v>
      </c>
      <c r="U16" s="143">
        <v>0</v>
      </c>
      <c r="V16" s="143">
        <v>0.03</v>
      </c>
      <c r="W16" s="143">
        <v>0.05</v>
      </c>
      <c r="X16" s="143">
        <v>0.06</v>
      </c>
      <c r="Y16" s="143">
        <v>0.08</v>
      </c>
      <c r="Z16" s="143">
        <v>0.03</v>
      </c>
      <c r="AA16" s="143">
        <v>0.03</v>
      </c>
      <c r="AB16" s="143">
        <v>0.2</v>
      </c>
      <c r="AC16" s="143">
        <v>0.01</v>
      </c>
      <c r="AD16" s="143">
        <v>0.13</v>
      </c>
      <c r="AE16" s="60"/>
      <c r="AF16" s="143">
        <v>148.572</v>
      </c>
      <c r="AG16" s="143">
        <v>413.18036199999995</v>
      </c>
      <c r="AH16" s="143" t="s">
        <v>432</v>
      </c>
      <c r="AI16" s="143">
        <v>593.86171999999999</v>
      </c>
      <c r="AJ16" s="143">
        <v>629.84238000000005</v>
      </c>
      <c r="AK16" s="143"/>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432</v>
      </c>
      <c r="AE19" s="60"/>
      <c r="AF19" s="143" t="s">
        <v>433</v>
      </c>
      <c r="AG19" s="143" t="s">
        <v>433</v>
      </c>
      <c r="AH19" s="143" t="s">
        <v>433</v>
      </c>
      <c r="AI19" s="143" t="s">
        <v>433</v>
      </c>
      <c r="AJ19" s="143" t="s">
        <v>433</v>
      </c>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432</v>
      </c>
      <c r="AE20" s="60"/>
      <c r="AF20" s="143" t="s">
        <v>433</v>
      </c>
      <c r="AG20" s="143" t="s">
        <v>433</v>
      </c>
      <c r="AH20" s="143" t="s">
        <v>433</v>
      </c>
      <c r="AI20" s="143" t="s">
        <v>433</v>
      </c>
      <c r="AJ20" s="143" t="s">
        <v>433</v>
      </c>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432</v>
      </c>
      <c r="O21" s="143" t="s">
        <v>432</v>
      </c>
      <c r="P21" s="143" t="s">
        <v>432</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432</v>
      </c>
      <c r="AE21" s="60"/>
      <c r="AF21" s="143" t="s">
        <v>433</v>
      </c>
      <c r="AG21" s="143" t="s">
        <v>433</v>
      </c>
      <c r="AH21" s="143" t="s">
        <v>433</v>
      </c>
      <c r="AI21" s="143" t="s">
        <v>433</v>
      </c>
      <c r="AJ21" s="143" t="s">
        <v>433</v>
      </c>
      <c r="AK21" s="143"/>
      <c r="AL21" s="49" t="s">
        <v>49</v>
      </c>
    </row>
    <row r="22" spans="1:38" s="2" customFormat="1" ht="26.25" customHeight="1" thickBot="1" x14ac:dyDescent="0.25">
      <c r="A22" s="70" t="s">
        <v>53</v>
      </c>
      <c r="B22" s="74" t="s">
        <v>68</v>
      </c>
      <c r="C22" s="71" t="s">
        <v>69</v>
      </c>
      <c r="D22" s="72"/>
      <c r="E22" s="143">
        <v>0.83141900000000002</v>
      </c>
      <c r="F22" s="143">
        <v>6.9987999999999995E-2</v>
      </c>
      <c r="G22" s="143">
        <v>1.9726060000000001</v>
      </c>
      <c r="H22" s="143" t="s">
        <v>433</v>
      </c>
      <c r="I22" s="183">
        <v>0.25730700000000001</v>
      </c>
      <c r="J22" s="183">
        <v>0.36781900000000001</v>
      </c>
      <c r="K22" s="183">
        <v>0.59447799999999995</v>
      </c>
      <c r="L22" s="183">
        <v>5.9092499999999999E-2</v>
      </c>
      <c r="M22" s="143">
        <v>1.0069189999999999</v>
      </c>
      <c r="N22" s="143">
        <v>4.4600000000000001E-2</v>
      </c>
      <c r="O22" s="143">
        <v>4.0000000000000002E-4</v>
      </c>
      <c r="P22" s="183" t="s">
        <v>431</v>
      </c>
      <c r="Q22" s="183" t="s">
        <v>431</v>
      </c>
      <c r="R22" s="143">
        <v>1.0800000000000001E-2</v>
      </c>
      <c r="S22" s="143">
        <v>1.38E-2</v>
      </c>
      <c r="T22" s="143">
        <v>2.0500000000000001E-2</v>
      </c>
      <c r="U22" s="143" t="s">
        <v>431</v>
      </c>
      <c r="V22" s="143">
        <v>5.3400000000000003E-2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c r="AL22" s="49" t="s">
        <v>49</v>
      </c>
    </row>
    <row r="23" spans="1:38" s="2" customFormat="1" ht="26.25" customHeight="1" thickBot="1" x14ac:dyDescent="0.25">
      <c r="A23" s="70" t="s">
        <v>70</v>
      </c>
      <c r="B23" s="74" t="s">
        <v>393</v>
      </c>
      <c r="C23" s="71" t="s">
        <v>389</v>
      </c>
      <c r="D23" s="117"/>
      <c r="E23" s="143">
        <v>0.85547099999999998</v>
      </c>
      <c r="F23" s="143">
        <v>0.106695</v>
      </c>
      <c r="G23" s="143">
        <v>2.7000000000000001E-3</v>
      </c>
      <c r="H23" s="143">
        <v>2.12E-4</v>
      </c>
      <c r="I23" s="143">
        <v>5.4861E-2</v>
      </c>
      <c r="J23" s="143">
        <v>5.4861E-2</v>
      </c>
      <c r="K23" s="143">
        <v>5.4861E-2</v>
      </c>
      <c r="L23" s="143">
        <v>3.3964000000000001E-2</v>
      </c>
      <c r="M23" s="143">
        <v>1.050492</v>
      </c>
      <c r="N23" s="143">
        <v>5.025E-3</v>
      </c>
      <c r="O23" s="143">
        <v>2.7E-4</v>
      </c>
      <c r="P23" s="143" t="s">
        <v>431</v>
      </c>
      <c r="Q23" s="143" t="s">
        <v>431</v>
      </c>
      <c r="R23" s="143">
        <v>1.3500000000000001E-3</v>
      </c>
      <c r="S23" s="143">
        <v>4.5900000000000003E-2</v>
      </c>
      <c r="T23" s="143">
        <v>1.89E-3</v>
      </c>
      <c r="U23" s="143">
        <v>2.7E-4</v>
      </c>
      <c r="V23" s="143">
        <v>2.7E-2</v>
      </c>
      <c r="W23" s="143" t="s">
        <v>431</v>
      </c>
      <c r="X23" s="143">
        <v>8.1999999999999998E-4</v>
      </c>
      <c r="Y23" s="143">
        <v>1.34E-3</v>
      </c>
      <c r="Z23" s="143" t="s">
        <v>431</v>
      </c>
      <c r="AA23" s="143" t="s">
        <v>431</v>
      </c>
      <c r="AB23" s="143">
        <v>2.16E-3</v>
      </c>
      <c r="AC23" s="143" t="s">
        <v>432</v>
      </c>
      <c r="AD23" s="143" t="s">
        <v>432</v>
      </c>
      <c r="AE23" s="60"/>
      <c r="AF23" s="143">
        <v>1158</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83">
        <v>1.1595580000000001</v>
      </c>
      <c r="F24" s="183">
        <v>0.57534600000000002</v>
      </c>
      <c r="G24" s="183">
        <v>10.195755999999999</v>
      </c>
      <c r="H24" s="183">
        <v>0.22575600000000001</v>
      </c>
      <c r="I24" s="183">
        <v>2.7054640000000001</v>
      </c>
      <c r="J24" s="183">
        <v>3.100292</v>
      </c>
      <c r="K24" s="183">
        <v>3.7487759999999999</v>
      </c>
      <c r="L24" s="183">
        <v>0.72977099999999995</v>
      </c>
      <c r="M24" s="183">
        <v>6.8671410000000002</v>
      </c>
      <c r="N24" s="183">
        <v>0.87560800000000005</v>
      </c>
      <c r="O24" s="183">
        <v>1.2106E-2</v>
      </c>
      <c r="P24" s="183">
        <v>7.6499999999999995E-4</v>
      </c>
      <c r="Q24" s="183">
        <v>2.9753999999999999E-2</v>
      </c>
      <c r="R24" s="183">
        <v>0.22373899999999999</v>
      </c>
      <c r="S24" s="183">
        <v>4.0924000000000002E-2</v>
      </c>
      <c r="T24" s="183">
        <v>0.31353300000000001</v>
      </c>
      <c r="U24" s="183">
        <v>7.7999999999999999E-5</v>
      </c>
      <c r="V24" s="183">
        <v>1.1931080000000001</v>
      </c>
      <c r="W24" s="183">
        <v>0.59504999999999997</v>
      </c>
      <c r="X24" s="183">
        <v>0.31582300000000002</v>
      </c>
      <c r="Y24" s="183">
        <v>0.423232</v>
      </c>
      <c r="Z24" s="183">
        <v>0.15943399999999999</v>
      </c>
      <c r="AA24" s="183">
        <v>0.15742700000000001</v>
      </c>
      <c r="AB24" s="183">
        <v>1.055917</v>
      </c>
      <c r="AC24" s="183">
        <v>8.1623000000000001E-2</v>
      </c>
      <c r="AD24" s="183">
        <v>1.17519</v>
      </c>
      <c r="AE24" s="60"/>
      <c r="AF24" s="143">
        <v>2320.7036573499995</v>
      </c>
      <c r="AG24" s="143">
        <v>2933.2747300000001</v>
      </c>
      <c r="AH24" s="143">
        <v>5144.835</v>
      </c>
      <c r="AI24" s="184">
        <v>4623.93</v>
      </c>
      <c r="AJ24" s="143">
        <v>2727.4595209999993</v>
      </c>
      <c r="AK24" s="143"/>
      <c r="AL24" s="49" t="s">
        <v>49</v>
      </c>
    </row>
    <row r="25" spans="1:38" s="2" customFormat="1" ht="26.25" customHeight="1" thickBot="1" x14ac:dyDescent="0.25">
      <c r="A25" s="70" t="s">
        <v>73</v>
      </c>
      <c r="B25" s="74" t="s">
        <v>74</v>
      </c>
      <c r="C25" s="76" t="s">
        <v>75</v>
      </c>
      <c r="D25" s="72"/>
      <c r="E25" s="143">
        <v>7.6149999999999995E-2</v>
      </c>
      <c r="F25" s="143">
        <v>1.2540000000000001E-2</v>
      </c>
      <c r="G25" s="143">
        <v>7.2969999999999997E-3</v>
      </c>
      <c r="H25" s="143" t="s">
        <v>431</v>
      </c>
      <c r="I25" s="143">
        <v>6.4000000000000005E-4</v>
      </c>
      <c r="J25" s="143">
        <v>6.4000000000000005E-4</v>
      </c>
      <c r="K25" s="143">
        <v>6.4000000000000005E-4</v>
      </c>
      <c r="L25" s="143">
        <v>3.0699999999999998E-4</v>
      </c>
      <c r="M25" s="143">
        <v>0.121568</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325.44076999999999</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1.694E-3</v>
      </c>
      <c r="F26" s="143">
        <v>2.3779999999999999E-3</v>
      </c>
      <c r="G26" s="143">
        <v>2.8200000000000002E-4</v>
      </c>
      <c r="H26" s="143" t="s">
        <v>431</v>
      </c>
      <c r="I26" s="143">
        <v>1.2E-5</v>
      </c>
      <c r="J26" s="143">
        <v>1.2E-5</v>
      </c>
      <c r="K26" s="143">
        <v>1.2E-5</v>
      </c>
      <c r="L26" s="143">
        <v>5.0000000000000004E-6</v>
      </c>
      <c r="M26" s="143">
        <v>3.3066999999999999E-2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13.243871</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5.2198640000000003</v>
      </c>
      <c r="F27" s="183">
        <v>3.9124159999999999</v>
      </c>
      <c r="G27" s="143">
        <v>3.5795E-2</v>
      </c>
      <c r="H27" s="183">
        <v>0.18564700000000001</v>
      </c>
      <c r="I27" s="143">
        <v>0.20125599999999999</v>
      </c>
      <c r="J27" s="143">
        <v>0.20125599999999999</v>
      </c>
      <c r="K27" s="143">
        <v>0.20125599999999999</v>
      </c>
      <c r="L27" s="143">
        <v>0.122602</v>
      </c>
      <c r="M27" s="183">
        <v>35.126823999999999</v>
      </c>
      <c r="N27" s="183">
        <v>1.7651559999999999</v>
      </c>
      <c r="O27" s="143">
        <v>3.7989999999999999E-3</v>
      </c>
      <c r="P27" s="143">
        <v>2.797E-3</v>
      </c>
      <c r="Q27" s="143">
        <v>8.8999999999999995E-5</v>
      </c>
      <c r="R27" s="143">
        <v>1.8214999999999999E-2</v>
      </c>
      <c r="S27" s="183">
        <v>0.64012500000000006</v>
      </c>
      <c r="T27" s="183">
        <v>2.6796E-2</v>
      </c>
      <c r="U27" s="143">
        <v>3.7880000000000001E-3</v>
      </c>
      <c r="V27" s="143">
        <v>0.379834</v>
      </c>
      <c r="W27" s="143">
        <v>0.20203199999999999</v>
      </c>
      <c r="X27" s="143">
        <v>4.3470000000000002E-3</v>
      </c>
      <c r="Y27" s="143">
        <v>5.3880000000000004E-3</v>
      </c>
      <c r="Z27" s="143">
        <v>3.5829999999999998E-3</v>
      </c>
      <c r="AA27" s="143">
        <v>5.1619999999999999E-3</v>
      </c>
      <c r="AB27" s="72">
        <v>1.848E-2</v>
      </c>
      <c r="AC27" s="143">
        <v>1.7100000000000001E-4</v>
      </c>
      <c r="AD27" s="143">
        <v>3.6999999999999998E-5</v>
      </c>
      <c r="AE27" s="60"/>
      <c r="AF27" s="183">
        <v>15385.101428</v>
      </c>
      <c r="AG27" s="143" t="s">
        <v>432</v>
      </c>
      <c r="AH27" s="143" t="s">
        <v>431</v>
      </c>
      <c r="AI27" s="183">
        <v>1.7424569999999999</v>
      </c>
      <c r="AJ27" s="143" t="s">
        <v>432</v>
      </c>
      <c r="AK27" s="143" t="s">
        <v>432</v>
      </c>
      <c r="AL27" s="49" t="s">
        <v>49</v>
      </c>
    </row>
    <row r="28" spans="1:38" s="2" customFormat="1" ht="26.25" customHeight="1" thickBot="1" x14ac:dyDescent="0.25">
      <c r="A28" s="70" t="s">
        <v>78</v>
      </c>
      <c r="B28" s="70" t="s">
        <v>81</v>
      </c>
      <c r="C28" s="71" t="s">
        <v>82</v>
      </c>
      <c r="D28" s="72"/>
      <c r="E28" s="143">
        <v>1.0593900000000001</v>
      </c>
      <c r="F28" s="143">
        <v>0.236594</v>
      </c>
      <c r="G28" s="143">
        <v>7.5050000000000004E-3</v>
      </c>
      <c r="H28" s="143">
        <v>1.0078E-2</v>
      </c>
      <c r="I28" s="143">
        <v>0.122437</v>
      </c>
      <c r="J28" s="143">
        <v>0.122437</v>
      </c>
      <c r="K28" s="143">
        <v>0.122437</v>
      </c>
      <c r="L28" s="143">
        <v>8.1700999999999996E-2</v>
      </c>
      <c r="M28" s="183">
        <v>2.310317</v>
      </c>
      <c r="N28" s="183">
        <v>0.10412399999999999</v>
      </c>
      <c r="O28" s="143">
        <v>6.3400000000000001E-4</v>
      </c>
      <c r="P28" s="143">
        <v>4.5100000000000001E-4</v>
      </c>
      <c r="Q28" s="143">
        <v>1.1E-5</v>
      </c>
      <c r="R28" s="143">
        <v>3.2469999999999999E-3</v>
      </c>
      <c r="S28" s="143">
        <v>0.107514</v>
      </c>
      <c r="T28" s="143">
        <v>4.4380000000000001E-3</v>
      </c>
      <c r="U28" s="143">
        <v>6.3400000000000001E-4</v>
      </c>
      <c r="V28" s="143">
        <v>6.3562999999999995E-2</v>
      </c>
      <c r="W28" s="143">
        <v>5.2067000000000002E-2</v>
      </c>
      <c r="X28" s="143">
        <v>1.4300000000000001E-3</v>
      </c>
      <c r="Y28" s="143">
        <v>1.616E-3</v>
      </c>
      <c r="Z28" s="143">
        <v>1.25E-3</v>
      </c>
      <c r="AA28" s="143">
        <v>1.3649999999999999E-3</v>
      </c>
      <c r="AB28" s="72">
        <v>5.6610000000000002E-3</v>
      </c>
      <c r="AC28" s="143">
        <v>4.1999999999999998E-5</v>
      </c>
      <c r="AD28" s="143">
        <v>1.0000000000000001E-5</v>
      </c>
      <c r="AE28" s="60"/>
      <c r="AF28" s="183">
        <v>3199.0266660000002</v>
      </c>
      <c r="AG28" s="143" t="s">
        <v>432</v>
      </c>
      <c r="AH28" s="143" t="s">
        <v>431</v>
      </c>
      <c r="AI28" s="183">
        <v>1.1113900000000001</v>
      </c>
      <c r="AJ28" s="143" t="s">
        <v>432</v>
      </c>
      <c r="AK28" s="143" t="s">
        <v>432</v>
      </c>
      <c r="AL28" s="49" t="s">
        <v>49</v>
      </c>
    </row>
    <row r="29" spans="1:38" s="2" customFormat="1" ht="26.25" customHeight="1" thickBot="1" x14ac:dyDescent="0.25">
      <c r="A29" s="70" t="s">
        <v>78</v>
      </c>
      <c r="B29" s="70" t="s">
        <v>83</v>
      </c>
      <c r="C29" s="71" t="s">
        <v>84</v>
      </c>
      <c r="D29" s="72"/>
      <c r="E29" s="183">
        <v>6.9178870000000003</v>
      </c>
      <c r="F29" s="183">
        <v>0.38891900000000001</v>
      </c>
      <c r="G29" s="143">
        <v>1.9817999999999999E-2</v>
      </c>
      <c r="H29" s="143">
        <v>2.5799999999999998E-3</v>
      </c>
      <c r="I29" s="143">
        <v>0.202658</v>
      </c>
      <c r="J29" s="143">
        <v>0.202658</v>
      </c>
      <c r="K29" s="143">
        <v>0.202658</v>
      </c>
      <c r="L29" s="143">
        <v>0.11619500000000001</v>
      </c>
      <c r="M29" s="143">
        <v>1.5749629999999999</v>
      </c>
      <c r="N29" s="183">
        <v>2.0524000000000001E-2</v>
      </c>
      <c r="O29" s="143">
        <v>6.7400000000000001E-4</v>
      </c>
      <c r="P29" s="143">
        <v>1.0610000000000001E-3</v>
      </c>
      <c r="Q29" s="143">
        <v>2.0000000000000002E-5</v>
      </c>
      <c r="R29" s="143">
        <v>4.4710000000000001E-3</v>
      </c>
      <c r="S29" s="143">
        <v>0.114324</v>
      </c>
      <c r="T29" s="143">
        <v>4.6860000000000001E-3</v>
      </c>
      <c r="U29" s="143">
        <v>6.8099999999999996E-4</v>
      </c>
      <c r="V29" s="143">
        <v>6.9116999999999998E-2</v>
      </c>
      <c r="W29" s="143">
        <v>5.6434999999999999E-2</v>
      </c>
      <c r="X29" s="143">
        <v>8.0599999999999997E-4</v>
      </c>
      <c r="Y29" s="143">
        <v>4.8820000000000001E-3</v>
      </c>
      <c r="Z29" s="143">
        <v>5.4549999999999998E-3</v>
      </c>
      <c r="AA29" s="143">
        <v>1.2539999999999999E-3</v>
      </c>
      <c r="AB29" s="72">
        <v>1.2397E-2</v>
      </c>
      <c r="AC29" s="143">
        <v>3.8000000000000002E-5</v>
      </c>
      <c r="AD29" s="143">
        <v>1.1E-5</v>
      </c>
      <c r="AE29" s="60"/>
      <c r="AF29" s="183">
        <v>8427.2646370000002</v>
      </c>
      <c r="AG29" s="143" t="s">
        <v>432</v>
      </c>
      <c r="AH29" s="143" t="s">
        <v>431</v>
      </c>
      <c r="AI29" s="183">
        <v>3.6486540000000001</v>
      </c>
      <c r="AJ29" s="143" t="s">
        <v>432</v>
      </c>
      <c r="AK29" s="143" t="s">
        <v>432</v>
      </c>
      <c r="AL29" s="49" t="s">
        <v>49</v>
      </c>
    </row>
    <row r="30" spans="1:38" s="2" customFormat="1" ht="26.25" customHeight="1" thickBot="1" x14ac:dyDescent="0.25">
      <c r="A30" s="70" t="s">
        <v>78</v>
      </c>
      <c r="B30" s="70" t="s">
        <v>85</v>
      </c>
      <c r="C30" s="71" t="s">
        <v>86</v>
      </c>
      <c r="D30" s="72"/>
      <c r="E30" s="143">
        <v>3.2490000000000002E-3</v>
      </c>
      <c r="F30" s="143">
        <v>1.6115000000000001E-2</v>
      </c>
      <c r="G30" s="143">
        <v>4.1999999999999998E-5</v>
      </c>
      <c r="H30" s="143">
        <v>2.0999999999999999E-5</v>
      </c>
      <c r="I30" s="143">
        <v>2.1100000000000001E-4</v>
      </c>
      <c r="J30" s="143">
        <v>2.1100000000000001E-4</v>
      </c>
      <c r="K30" s="143">
        <v>2.1100000000000001E-4</v>
      </c>
      <c r="L30" s="143">
        <v>3.1999999999999999E-5</v>
      </c>
      <c r="M30" s="143">
        <v>0.20673900000000001</v>
      </c>
      <c r="N30" s="143">
        <v>2.7859999999999998E-3</v>
      </c>
      <c r="O30" s="143">
        <v>1.9999999999999999E-6</v>
      </c>
      <c r="P30" s="143">
        <v>3.9999999999999998E-6</v>
      </c>
      <c r="Q30" s="143">
        <v>0</v>
      </c>
      <c r="R30" s="143">
        <v>1.1E-5</v>
      </c>
      <c r="S30" s="143">
        <v>3.5599999999999998E-4</v>
      </c>
      <c r="T30" s="143">
        <v>1.5E-5</v>
      </c>
      <c r="U30" s="143">
        <v>1.9999999999999999E-6</v>
      </c>
      <c r="V30" s="143">
        <v>2.1900000000000001E-4</v>
      </c>
      <c r="W30" s="143">
        <v>3.3300000000000002E-4</v>
      </c>
      <c r="X30" s="143">
        <v>5.0000000000000004E-6</v>
      </c>
      <c r="Y30" s="143">
        <v>9.0000000000000002E-6</v>
      </c>
      <c r="Z30" s="143">
        <v>3.0000000000000001E-6</v>
      </c>
      <c r="AA30" s="143">
        <v>1.1E-5</v>
      </c>
      <c r="AB30" s="72">
        <v>2.8E-5</v>
      </c>
      <c r="AC30" s="143">
        <v>0</v>
      </c>
      <c r="AD30" s="143">
        <v>0</v>
      </c>
      <c r="AE30" s="60"/>
      <c r="AF30" s="183">
        <v>18.080210999999998</v>
      </c>
      <c r="AG30" s="143" t="s">
        <v>432</v>
      </c>
      <c r="AH30" s="143" t="s">
        <v>431</v>
      </c>
      <c r="AI30" s="143">
        <v>0</v>
      </c>
      <c r="AJ30" s="143" t="s">
        <v>432</v>
      </c>
      <c r="AK30" s="143" t="s">
        <v>432</v>
      </c>
      <c r="AL30" s="49" t="s">
        <v>49</v>
      </c>
    </row>
    <row r="31" spans="1:38" s="2" customFormat="1" ht="26.25" customHeight="1" thickBot="1" x14ac:dyDescent="0.25">
      <c r="A31" s="70" t="s">
        <v>78</v>
      </c>
      <c r="B31" s="70" t="s">
        <v>87</v>
      </c>
      <c r="C31" s="71" t="s">
        <v>88</v>
      </c>
      <c r="D31" s="72"/>
      <c r="E31" s="143" t="s">
        <v>432</v>
      </c>
      <c r="F31" s="183">
        <v>0.70293499999999998</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v>8.4185999999999997E-2</v>
      </c>
      <c r="J32" s="143">
        <v>0.15643399999999999</v>
      </c>
      <c r="K32" s="143">
        <v>0.20655299999999999</v>
      </c>
      <c r="L32" s="143">
        <v>3.6993999999999999E-2</v>
      </c>
      <c r="M32" s="143" t="s">
        <v>432</v>
      </c>
      <c r="N32" s="183">
        <v>0.21149499999999999</v>
      </c>
      <c r="O32" s="143">
        <v>9.859999999999999E-4</v>
      </c>
      <c r="P32" s="143">
        <v>9.9999999999999995E-7</v>
      </c>
      <c r="Q32" s="143">
        <v>0</v>
      </c>
      <c r="R32" s="143">
        <v>7.8299999999999995E-2</v>
      </c>
      <c r="S32" s="183">
        <v>1.71383</v>
      </c>
      <c r="T32" s="143">
        <v>1.2428E-2</v>
      </c>
      <c r="U32" s="143">
        <v>1.684E-3</v>
      </c>
      <c r="V32" s="143">
        <v>0.66727099999999995</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7586.6325219999999</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v>4.5454000000000001E-2</v>
      </c>
      <c r="J33" s="143">
        <v>8.4173999999999999E-2</v>
      </c>
      <c r="K33" s="143">
        <v>0.168348</v>
      </c>
      <c r="L33" s="143">
        <v>1.784E-3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7586.6325219999999</v>
      </c>
      <c r="AL33" s="49" t="s">
        <v>413</v>
      </c>
    </row>
    <row r="34" spans="1:38" s="2" customFormat="1" ht="26.25" customHeight="1" thickBot="1" x14ac:dyDescent="0.25">
      <c r="A34" s="70" t="s">
        <v>70</v>
      </c>
      <c r="B34" s="70" t="s">
        <v>93</v>
      </c>
      <c r="C34" s="71" t="s">
        <v>94</v>
      </c>
      <c r="D34" s="72"/>
      <c r="E34" s="143">
        <v>2.2008000000000001</v>
      </c>
      <c r="F34" s="143">
        <v>0.1953</v>
      </c>
      <c r="G34" s="143">
        <v>0.16800000000000001</v>
      </c>
      <c r="H34" s="143">
        <v>2.9399999999999999E-4</v>
      </c>
      <c r="I34" s="143">
        <v>5.7540000000000001E-2</v>
      </c>
      <c r="J34" s="143">
        <v>6.0479999999999999E-2</v>
      </c>
      <c r="K34" s="143">
        <v>6.3839999999999994E-2</v>
      </c>
      <c r="L34" s="143">
        <v>3.7401000000000004E-2</v>
      </c>
      <c r="M34" s="143">
        <v>0.44940000000000002</v>
      </c>
      <c r="N34" s="143" t="s">
        <v>431</v>
      </c>
      <c r="O34" s="143">
        <v>4.2000000000000002E-4</v>
      </c>
      <c r="P34" s="143" t="s">
        <v>431</v>
      </c>
      <c r="Q34" s="143" t="s">
        <v>431</v>
      </c>
      <c r="R34" s="143">
        <v>2.0999999999999999E-3</v>
      </c>
      <c r="S34" s="143">
        <v>7.1400000000000005E-2</v>
      </c>
      <c r="T34" s="143">
        <v>2.9399999999999999E-3</v>
      </c>
      <c r="U34" s="143">
        <v>4.2000000000000002E-4</v>
      </c>
      <c r="V34" s="143">
        <v>4.2000000000000003E-2</v>
      </c>
      <c r="W34" s="143" t="s">
        <v>431</v>
      </c>
      <c r="X34" s="143">
        <v>1.2600000000000001E-3</v>
      </c>
      <c r="Y34" s="143">
        <v>2.0999999999999999E-3</v>
      </c>
      <c r="Z34" s="143">
        <v>1.4450000000000001E-3</v>
      </c>
      <c r="AA34" s="143">
        <v>3.3199999999999999E-4</v>
      </c>
      <c r="AB34" s="143">
        <v>5.1370000000000001E-3</v>
      </c>
      <c r="AC34" s="143" t="s">
        <v>432</v>
      </c>
      <c r="AD34" s="143" t="s">
        <v>432</v>
      </c>
      <c r="AE34" s="60"/>
      <c r="AF34" s="143">
        <v>1774</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3">
        <v>0.628</v>
      </c>
      <c r="F36" s="183">
        <v>2.24E-2</v>
      </c>
      <c r="G36" s="183">
        <v>3.2000000000000001E-2</v>
      </c>
      <c r="H36" s="183" t="s">
        <v>431</v>
      </c>
      <c r="I36" s="183">
        <v>1.12E-2</v>
      </c>
      <c r="J36" s="183">
        <v>1.2E-2</v>
      </c>
      <c r="K36" s="183">
        <v>1.2E-2</v>
      </c>
      <c r="L36" s="183">
        <v>3.7200000000000002E-3</v>
      </c>
      <c r="M36" s="183">
        <v>5.9200000000000003E-2</v>
      </c>
      <c r="N36" s="143">
        <v>1.0399999999999999E-3</v>
      </c>
      <c r="O36" s="143">
        <v>8.0000000000000007E-5</v>
      </c>
      <c r="P36" s="143">
        <v>2.4000000000000001E-4</v>
      </c>
      <c r="Q36" s="143">
        <v>3.2000000000000003E-4</v>
      </c>
      <c r="R36" s="143">
        <v>4.0000000000000002E-4</v>
      </c>
      <c r="S36" s="143">
        <v>7.0400000000000003E-3</v>
      </c>
      <c r="T36" s="143">
        <v>8.0000000000000002E-3</v>
      </c>
      <c r="U36" s="143">
        <v>8.0000000000000004E-4</v>
      </c>
      <c r="V36" s="143">
        <v>9.5999999999999992E-3</v>
      </c>
      <c r="W36" s="143">
        <v>1.0399999999999999E-3</v>
      </c>
      <c r="X36" s="183" t="s">
        <v>431</v>
      </c>
      <c r="Y36" s="183" t="s">
        <v>431</v>
      </c>
      <c r="Z36" s="143" t="s">
        <v>431</v>
      </c>
      <c r="AA36" s="143" t="s">
        <v>431</v>
      </c>
      <c r="AB36" s="183" t="s">
        <v>431</v>
      </c>
      <c r="AC36" s="143">
        <v>6.4000000000000005E-4</v>
      </c>
      <c r="AD36" s="143">
        <v>3.0400000000000002E-4</v>
      </c>
      <c r="AE36" s="60"/>
      <c r="AF36" s="143">
        <v>341</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83">
        <v>0.41020000000000001</v>
      </c>
      <c r="F39" s="183">
        <v>8.0379999999999993E-2</v>
      </c>
      <c r="G39" s="183">
        <v>0.56001999999999996</v>
      </c>
      <c r="H39" s="183">
        <v>1.4461999999999999E-2</v>
      </c>
      <c r="I39" s="183">
        <v>0.61270199999999997</v>
      </c>
      <c r="J39" s="183">
        <v>0.83280200000000004</v>
      </c>
      <c r="K39" s="183">
        <v>1.352902</v>
      </c>
      <c r="L39" s="183">
        <v>0.172046</v>
      </c>
      <c r="M39" s="183">
        <v>1.2038</v>
      </c>
      <c r="N39" s="183">
        <v>0.28452300000000003</v>
      </c>
      <c r="O39" s="183">
        <v>7.4710000000000002E-3</v>
      </c>
      <c r="P39" s="183">
        <v>1.361E-3</v>
      </c>
      <c r="Q39" s="183">
        <v>3.0492999999999999E-2</v>
      </c>
      <c r="R39" s="183">
        <v>0.126362</v>
      </c>
      <c r="S39" s="183">
        <v>2.172E-2</v>
      </c>
      <c r="T39" s="183">
        <v>0.28174100000000002</v>
      </c>
      <c r="U39" s="183">
        <v>2.1999999999999999E-5</v>
      </c>
      <c r="V39" s="183">
        <v>0.28176299999999999</v>
      </c>
      <c r="W39" s="183">
        <v>4.0099999999999997E-2</v>
      </c>
      <c r="X39" s="183">
        <v>5.5130999999999999E-2</v>
      </c>
      <c r="Y39" s="183">
        <v>6.6002000000000005E-2</v>
      </c>
      <c r="Z39" s="183">
        <v>2.7372E-2</v>
      </c>
      <c r="AA39" s="183">
        <v>2.5721999999999998E-2</v>
      </c>
      <c r="AB39" s="183">
        <v>0.17422599999999999</v>
      </c>
      <c r="AC39" s="183">
        <v>2.6700000000000001E-3</v>
      </c>
      <c r="AD39" s="183">
        <v>0.19037999999999999</v>
      </c>
      <c r="AE39" s="60"/>
      <c r="AF39" s="143">
        <v>783.25663120000002</v>
      </c>
      <c r="AG39" s="143">
        <v>402.24462</v>
      </c>
      <c r="AH39" s="143">
        <v>2004.3447118779991</v>
      </c>
      <c r="AI39" s="183">
        <v>392.85965920000001</v>
      </c>
      <c r="AJ39" s="143">
        <v>66.997851999999995</v>
      </c>
      <c r="AK39" s="143"/>
      <c r="AL39" s="49" t="s">
        <v>49</v>
      </c>
    </row>
    <row r="40" spans="1:38" s="2" customFormat="1" ht="26.25" customHeight="1" thickBot="1" x14ac:dyDescent="0.25">
      <c r="A40" s="70" t="s">
        <v>70</v>
      </c>
      <c r="B40" s="70" t="s">
        <v>105</v>
      </c>
      <c r="C40" s="71" t="s">
        <v>391</v>
      </c>
      <c r="D40" s="72"/>
      <c r="E40" s="143">
        <v>0.29738199999999998</v>
      </c>
      <c r="F40" s="143">
        <v>5.2214999999999998E-2</v>
      </c>
      <c r="G40" s="143">
        <v>9.2000000000000003E-4</v>
      </c>
      <c r="H40" s="143">
        <v>7.2999999999999999E-5</v>
      </c>
      <c r="I40" s="143">
        <v>1.9514E-2</v>
      </c>
      <c r="J40" s="143">
        <v>1.9514E-2</v>
      </c>
      <c r="K40" s="143">
        <v>1.9514E-2</v>
      </c>
      <c r="L40" s="143">
        <v>1.191E-2</v>
      </c>
      <c r="M40" s="143">
        <v>0.15673300000000001</v>
      </c>
      <c r="N40" s="143">
        <v>4.75E-4</v>
      </c>
      <c r="O40" s="143">
        <v>9.2E-5</v>
      </c>
      <c r="P40" s="143" t="s">
        <v>431</v>
      </c>
      <c r="Q40" s="143" t="s">
        <v>431</v>
      </c>
      <c r="R40" s="143">
        <v>4.6000000000000001E-4</v>
      </c>
      <c r="S40" s="143">
        <v>1.5640999999999999E-2</v>
      </c>
      <c r="T40" s="143">
        <v>6.4400000000000004E-4</v>
      </c>
      <c r="U40" s="143">
        <v>9.2E-5</v>
      </c>
      <c r="V40" s="143">
        <v>9.1999999999999998E-3</v>
      </c>
      <c r="W40" s="143" t="s">
        <v>431</v>
      </c>
      <c r="X40" s="143">
        <v>2.7700000000000001E-4</v>
      </c>
      <c r="Y40" s="143">
        <v>4.5899999999999999E-4</v>
      </c>
      <c r="Z40" s="143" t="s">
        <v>431</v>
      </c>
      <c r="AA40" s="143" t="s">
        <v>431</v>
      </c>
      <c r="AB40" s="143">
        <v>7.36E-4</v>
      </c>
      <c r="AC40" s="143" t="s">
        <v>432</v>
      </c>
      <c r="AD40" s="143" t="s">
        <v>432</v>
      </c>
      <c r="AE40" s="60"/>
      <c r="AF40" s="143">
        <v>475.36323099999998</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5.6986290000000004</v>
      </c>
      <c r="F41" s="183">
        <v>4.2953830000000002</v>
      </c>
      <c r="G41" s="183">
        <v>0.856402</v>
      </c>
      <c r="H41" s="183">
        <v>4.3487999999999999E-2</v>
      </c>
      <c r="I41" s="183">
        <v>2.6846169999999998</v>
      </c>
      <c r="J41" s="183">
        <v>2.7869090000000001</v>
      </c>
      <c r="K41" s="183">
        <v>3.0169069999999998</v>
      </c>
      <c r="L41" s="183">
        <v>1.020265</v>
      </c>
      <c r="M41" s="183">
        <v>75.642101999999994</v>
      </c>
      <c r="N41" s="183">
        <v>2.5084469999999999</v>
      </c>
      <c r="O41" s="183">
        <v>0.22895499999999999</v>
      </c>
      <c r="P41" s="183">
        <v>6.7121E-2</v>
      </c>
      <c r="Q41" s="183">
        <v>4.7121999999999997E-2</v>
      </c>
      <c r="R41" s="183">
        <v>0.298425</v>
      </c>
      <c r="S41" s="183">
        <v>9.6123E-2</v>
      </c>
      <c r="T41" s="183">
        <v>3.9025999999999998E-2</v>
      </c>
      <c r="U41" s="183">
        <v>7.9150000000000002E-3</v>
      </c>
      <c r="V41" s="183">
        <v>6.5539829999999997</v>
      </c>
      <c r="W41" s="183">
        <v>1.5992519999999999</v>
      </c>
      <c r="X41" s="183">
        <v>1.2342439999999999</v>
      </c>
      <c r="Y41" s="183">
        <v>1.1392180000000001</v>
      </c>
      <c r="Z41" s="183">
        <v>0.82245400000000002</v>
      </c>
      <c r="AA41" s="183">
        <v>1.254338</v>
      </c>
      <c r="AB41" s="184">
        <v>4.450253</v>
      </c>
      <c r="AC41" s="143">
        <v>0.15722</v>
      </c>
      <c r="AD41" s="143">
        <v>0.16588600000000001</v>
      </c>
      <c r="AE41" s="60"/>
      <c r="AF41" s="183">
        <v>368</v>
      </c>
      <c r="AG41" s="184">
        <v>973</v>
      </c>
      <c r="AH41" s="143">
        <v>1871</v>
      </c>
      <c r="AI41" s="143">
        <v>12254</v>
      </c>
      <c r="AJ41" s="184">
        <v>374.4</v>
      </c>
      <c r="AK41" s="143" t="s">
        <v>432</v>
      </c>
      <c r="AL41" s="49" t="s">
        <v>49</v>
      </c>
    </row>
    <row r="42" spans="1:38" s="2" customFormat="1" ht="26.25" customHeight="1" thickBot="1" x14ac:dyDescent="0.25">
      <c r="A42" s="70" t="s">
        <v>70</v>
      </c>
      <c r="B42" s="70" t="s">
        <v>107</v>
      </c>
      <c r="C42" s="71" t="s">
        <v>108</v>
      </c>
      <c r="D42" s="72"/>
      <c r="E42" s="72">
        <v>5.5636999999999999E-2</v>
      </c>
      <c r="F42" s="72">
        <v>0.44704500000000003</v>
      </c>
      <c r="G42" s="143">
        <v>4.7600000000000002E-4</v>
      </c>
      <c r="H42" s="72">
        <v>2.1999999999999999E-5</v>
      </c>
      <c r="I42" s="72">
        <v>9.495E-3</v>
      </c>
      <c r="J42" s="72">
        <v>9.495E-3</v>
      </c>
      <c r="K42" s="72">
        <v>9.495E-3</v>
      </c>
      <c r="L42" s="143">
        <v>1.8680000000000001E-3</v>
      </c>
      <c r="M42" s="72">
        <v>2.516588</v>
      </c>
      <c r="N42" s="143">
        <v>1.8089999999999998E-2</v>
      </c>
      <c r="O42" s="72">
        <v>4.8000000000000001E-5</v>
      </c>
      <c r="P42" s="143" t="s">
        <v>431</v>
      </c>
      <c r="Q42" s="143" t="s">
        <v>431</v>
      </c>
      <c r="R42" s="143">
        <v>2.3800000000000001E-4</v>
      </c>
      <c r="S42" s="143">
        <v>8.0920000000000002E-3</v>
      </c>
      <c r="T42" s="72">
        <v>3.3300000000000002E-4</v>
      </c>
      <c r="U42" s="72">
        <v>4.8000000000000001E-5</v>
      </c>
      <c r="V42" s="143">
        <v>4.7600000000000003E-3</v>
      </c>
      <c r="W42" s="143" t="s">
        <v>431</v>
      </c>
      <c r="X42" s="72">
        <v>1.7899999999999999E-4</v>
      </c>
      <c r="Y42" s="143">
        <v>2.02E-4</v>
      </c>
      <c r="Z42" s="143" t="s">
        <v>431</v>
      </c>
      <c r="AA42" s="143" t="s">
        <v>431</v>
      </c>
      <c r="AB42" s="72">
        <v>3.8099999999999999E-4</v>
      </c>
      <c r="AC42" s="143" t="s">
        <v>432</v>
      </c>
      <c r="AD42" s="143" t="s">
        <v>432</v>
      </c>
      <c r="AE42" s="60"/>
      <c r="AF42" s="143">
        <v>204.62</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0.04</v>
      </c>
      <c r="F43" s="143">
        <v>0.03</v>
      </c>
      <c r="G43" s="143">
        <v>0.04</v>
      </c>
      <c r="H43" s="143">
        <v>6.1549999999999999E-3</v>
      </c>
      <c r="I43" s="143">
        <v>0.16012599999999999</v>
      </c>
      <c r="J43" s="143">
        <v>0.19012599999999999</v>
      </c>
      <c r="K43" s="143">
        <v>0.24012600000000001</v>
      </c>
      <c r="L43" s="143">
        <v>4.7655000000000003E-2</v>
      </c>
      <c r="M43" s="143">
        <v>0.35</v>
      </c>
      <c r="N43" s="143">
        <v>4.88204E-2</v>
      </c>
      <c r="O43" s="143">
        <v>1.5200999999999999E-3</v>
      </c>
      <c r="P43" s="143">
        <v>2.3800000000000001E-4</v>
      </c>
      <c r="Q43" s="143">
        <v>2.6136000000000002E-3</v>
      </c>
      <c r="R43" s="143">
        <v>1.58002E-2</v>
      </c>
      <c r="S43" s="143">
        <v>3.4199999999999999E-3</v>
      </c>
      <c r="T43" s="143">
        <v>1.50901E-2</v>
      </c>
      <c r="U43" s="143">
        <v>3.1E-6</v>
      </c>
      <c r="V43" s="143">
        <v>9.53904E-2</v>
      </c>
      <c r="W43" s="143">
        <v>0.01</v>
      </c>
      <c r="X43" s="143">
        <v>1.01802E-2</v>
      </c>
      <c r="Y43" s="143">
        <v>1.3190199999999999E-2</v>
      </c>
      <c r="Z43" s="143">
        <v>5.1002E-3</v>
      </c>
      <c r="AA43" s="143">
        <v>4.9102E-3</v>
      </c>
      <c r="AB43" s="143">
        <v>3.3380800000000002E-2</v>
      </c>
      <c r="AC43" s="143" t="s">
        <v>432</v>
      </c>
      <c r="AD43" s="143">
        <v>7.0000000000000007E-2</v>
      </c>
      <c r="AE43" s="60"/>
      <c r="AF43" s="143">
        <v>41.080815000000001</v>
      </c>
      <c r="AG43" s="143">
        <v>27.148147999999999</v>
      </c>
      <c r="AH43" s="143">
        <v>280.03492440999997</v>
      </c>
      <c r="AI43" s="143">
        <v>166.35762322946175</v>
      </c>
      <c r="AJ43" s="143" t="s">
        <v>432</v>
      </c>
      <c r="AK43" s="143"/>
      <c r="AL43" s="49" t="s">
        <v>49</v>
      </c>
    </row>
    <row r="44" spans="1:38" s="2" customFormat="1" ht="26.25" customHeight="1" thickBot="1" x14ac:dyDescent="0.25">
      <c r="A44" s="70" t="s">
        <v>70</v>
      </c>
      <c r="B44" s="70" t="s">
        <v>111</v>
      </c>
      <c r="C44" s="71" t="s">
        <v>112</v>
      </c>
      <c r="D44" s="72"/>
      <c r="E44" s="143">
        <v>2.0148730000000001</v>
      </c>
      <c r="F44" s="143">
        <v>0.207118</v>
      </c>
      <c r="G44" s="143">
        <v>8.9849999999999999E-2</v>
      </c>
      <c r="H44" s="143">
        <v>4.6799999999999999E-4</v>
      </c>
      <c r="I44" s="143">
        <v>0.111863</v>
      </c>
      <c r="J44" s="143">
        <v>0.111863</v>
      </c>
      <c r="K44" s="143">
        <v>0.111863</v>
      </c>
      <c r="L44" s="143">
        <v>6.4965999999999996E-2</v>
      </c>
      <c r="M44" s="143">
        <v>0.67064999999999997</v>
      </c>
      <c r="N44" s="143">
        <v>0</v>
      </c>
      <c r="O44" s="143">
        <v>5.8500000000000002E-4</v>
      </c>
      <c r="P44" s="143" t="s">
        <v>431</v>
      </c>
      <c r="Q44" s="143" t="s">
        <v>431</v>
      </c>
      <c r="R44" s="143">
        <v>2.9239999999999999E-3</v>
      </c>
      <c r="S44" s="143">
        <v>9.9407999999999996E-2</v>
      </c>
      <c r="T44" s="143">
        <v>4.0930000000000003E-3</v>
      </c>
      <c r="U44" s="143">
        <v>5.8500000000000002E-4</v>
      </c>
      <c r="V44" s="143">
        <v>5.8474999999999999E-2</v>
      </c>
      <c r="W44" s="143" t="s">
        <v>431</v>
      </c>
      <c r="X44" s="143">
        <v>1.7539999999999999E-3</v>
      </c>
      <c r="Y44" s="143">
        <v>2.9239999999999999E-3</v>
      </c>
      <c r="Z44" s="143" t="s">
        <v>431</v>
      </c>
      <c r="AA44" s="143" t="s">
        <v>431</v>
      </c>
      <c r="AB44" s="143">
        <v>4.6779999999999999E-3</v>
      </c>
      <c r="AC44" s="143" t="s">
        <v>432</v>
      </c>
      <c r="AD44" s="143" t="s">
        <v>432</v>
      </c>
      <c r="AE44" s="60"/>
      <c r="AF44" s="143">
        <v>2507.6669999999999</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0.32946500000000001</v>
      </c>
      <c r="F45" s="143">
        <v>1.1752E-2</v>
      </c>
      <c r="G45" s="143">
        <v>1.6788000000000001E-2</v>
      </c>
      <c r="H45" s="143" t="s">
        <v>431</v>
      </c>
      <c r="I45" s="143">
        <v>5.8760000000000001E-3</v>
      </c>
      <c r="J45" s="143">
        <v>6.2960000000000004E-3</v>
      </c>
      <c r="K45" s="143">
        <v>6.2960000000000004E-3</v>
      </c>
      <c r="L45" s="143">
        <v>1.8209999999999999E-3</v>
      </c>
      <c r="M45" s="143">
        <v>3.1057999999999999E-2</v>
      </c>
      <c r="N45" s="143">
        <v>5.4600000000000004E-4</v>
      </c>
      <c r="O45" s="143">
        <v>4.1999999999999998E-5</v>
      </c>
      <c r="P45" s="143">
        <v>1.26E-4</v>
      </c>
      <c r="Q45" s="143">
        <v>1.6799999999999999E-4</v>
      </c>
      <c r="R45" s="143">
        <v>2.1000000000000001E-4</v>
      </c>
      <c r="S45" s="143">
        <v>3.6930000000000001E-3</v>
      </c>
      <c r="T45" s="143">
        <v>4.1970000000000002E-3</v>
      </c>
      <c r="U45" s="143">
        <v>4.2000000000000002E-4</v>
      </c>
      <c r="V45" s="143">
        <v>5.0359999999999997E-3</v>
      </c>
      <c r="W45" s="143">
        <v>5.4600000000000004E-4</v>
      </c>
      <c r="X45" s="143" t="s">
        <v>431</v>
      </c>
      <c r="Y45" s="143" t="s">
        <v>431</v>
      </c>
      <c r="Z45" s="143" t="s">
        <v>431</v>
      </c>
      <c r="AA45" s="143" t="s">
        <v>431</v>
      </c>
      <c r="AB45" s="143" t="s">
        <v>431</v>
      </c>
      <c r="AC45" s="143">
        <v>3.3599999999999998E-4</v>
      </c>
      <c r="AD45" s="143">
        <v>1.5899999999999999E-4</v>
      </c>
      <c r="AE45" s="60"/>
      <c r="AF45" s="143">
        <v>180.33799999999999</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0.01</v>
      </c>
      <c r="F50" s="143" t="s">
        <v>432</v>
      </c>
      <c r="G50" s="143" t="s">
        <v>432</v>
      </c>
      <c r="H50" s="143">
        <v>0.05</v>
      </c>
      <c r="I50" s="143">
        <v>0.01</v>
      </c>
      <c r="J50" s="143">
        <v>0.09</v>
      </c>
      <c r="K50" s="143">
        <v>0.18</v>
      </c>
      <c r="L50" s="143" t="s">
        <v>431</v>
      </c>
      <c r="M50" s="143">
        <v>0.17</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t="s">
        <v>432</v>
      </c>
      <c r="F52" s="143">
        <v>0.59</v>
      </c>
      <c r="G52" s="143" t="s">
        <v>432</v>
      </c>
      <c r="H52" s="143" t="s">
        <v>432</v>
      </c>
      <c r="I52" s="143" t="s">
        <v>432</v>
      </c>
      <c r="J52" s="143" t="s">
        <v>432</v>
      </c>
      <c r="K52" s="143" t="s">
        <v>432</v>
      </c>
      <c r="L52" s="143" t="s">
        <v>432</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3.6659999999999999</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0.28999999999999998</v>
      </c>
      <c r="AL53" s="49" t="s">
        <v>135</v>
      </c>
    </row>
    <row r="54" spans="1:38" s="2" customFormat="1" ht="37.5" customHeight="1" thickBot="1" x14ac:dyDescent="0.25">
      <c r="A54" s="70" t="s">
        <v>119</v>
      </c>
      <c r="B54" s="74" t="s">
        <v>136</v>
      </c>
      <c r="C54" s="76" t="s">
        <v>137</v>
      </c>
      <c r="D54" s="73"/>
      <c r="E54" s="143" t="s">
        <v>432</v>
      </c>
      <c r="F54" s="143">
        <v>2.8000000000000001E-2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997</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0.01</v>
      </c>
      <c r="J57" s="143">
        <v>1.7999999999999999E-2</v>
      </c>
      <c r="K57" s="143">
        <v>0.02</v>
      </c>
      <c r="L57" s="143">
        <v>2.9999999999999997E-4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432</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433</v>
      </c>
      <c r="J58" s="143" t="s">
        <v>433</v>
      </c>
      <c r="K58" s="143" t="s">
        <v>433</v>
      </c>
      <c r="L58" s="143" t="s">
        <v>433</v>
      </c>
      <c r="M58" s="143" t="s">
        <v>433</v>
      </c>
      <c r="N58" s="143" t="s">
        <v>433</v>
      </c>
      <c r="O58" s="143" t="s">
        <v>433</v>
      </c>
      <c r="P58" s="143" t="s">
        <v>433</v>
      </c>
      <c r="Q58" s="143" t="s">
        <v>433</v>
      </c>
      <c r="R58" s="143" t="s">
        <v>433</v>
      </c>
      <c r="S58" s="143" t="s">
        <v>433</v>
      </c>
      <c r="T58" s="143" t="s">
        <v>433</v>
      </c>
      <c r="U58" s="143" t="s">
        <v>433</v>
      </c>
      <c r="V58" s="143" t="s">
        <v>433</v>
      </c>
      <c r="W58" s="143" t="s">
        <v>432</v>
      </c>
      <c r="X58" s="143" t="s">
        <v>432</v>
      </c>
      <c r="Y58" s="143" t="s">
        <v>432</v>
      </c>
      <c r="Z58" s="143" t="s">
        <v>432</v>
      </c>
      <c r="AA58" s="143" t="s">
        <v>432</v>
      </c>
      <c r="AB58" s="143" t="s">
        <v>432</v>
      </c>
      <c r="AC58" s="143" t="s">
        <v>432</v>
      </c>
      <c r="AD58" s="143" t="s">
        <v>432</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83">
        <v>8.4000000000000003E-4</v>
      </c>
      <c r="J59" s="183">
        <v>9.4499999999999998E-4</v>
      </c>
      <c r="K59" s="183">
        <v>1.0499999999999999E-3</v>
      </c>
      <c r="L59" s="18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433</v>
      </c>
      <c r="J60" s="143" t="s">
        <v>433</v>
      </c>
      <c r="K60" s="143" t="s">
        <v>433</v>
      </c>
      <c r="L60" s="143" t="s">
        <v>432</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0.13378399999999999</v>
      </c>
      <c r="J61" s="143">
        <v>1.3378380000000001</v>
      </c>
      <c r="K61" s="143">
        <v>4.4177910000000002</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v>0.01</v>
      </c>
      <c r="F63" s="143">
        <v>0.08</v>
      </c>
      <c r="G63" s="143" t="s">
        <v>432</v>
      </c>
      <c r="H63" s="143" t="s">
        <v>432</v>
      </c>
      <c r="I63" s="143">
        <v>0.14080000000000001</v>
      </c>
      <c r="J63" s="143">
        <v>0.4224</v>
      </c>
      <c r="K63" s="143">
        <v>1.2799999999999998</v>
      </c>
      <c r="L63" s="143" t="s">
        <v>432</v>
      </c>
      <c r="M63" s="143">
        <v>0.02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0.1555</v>
      </c>
      <c r="F64" s="143">
        <v>6.0070000000000002E-3</v>
      </c>
      <c r="G64" s="143" t="s">
        <v>432</v>
      </c>
      <c r="H64" s="143">
        <v>4.8439999999999997E-2</v>
      </c>
      <c r="I64" s="143" t="s">
        <v>432</v>
      </c>
      <c r="J64" s="143" t="s">
        <v>432</v>
      </c>
      <c r="K64" s="143" t="s">
        <v>432</v>
      </c>
      <c r="L64" s="143" t="s">
        <v>432</v>
      </c>
      <c r="M64" s="143">
        <v>0</v>
      </c>
      <c r="N64" s="143" t="s">
        <v>432</v>
      </c>
      <c r="O64" s="143" t="s">
        <v>432</v>
      </c>
      <c r="P64" s="143" t="s">
        <v>432</v>
      </c>
      <c r="Q64" s="143" t="s">
        <v>432</v>
      </c>
      <c r="R64" s="143" t="s">
        <v>432</v>
      </c>
      <c r="S64" s="143" t="s">
        <v>432</v>
      </c>
      <c r="T64" s="143" t="s">
        <v>432</v>
      </c>
      <c r="U64" s="143" t="s">
        <v>432</v>
      </c>
      <c r="V64" s="143" t="s">
        <v>432</v>
      </c>
      <c r="W64" s="143">
        <v>0</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3"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t="s">
        <v>432</v>
      </c>
      <c r="F70" s="143">
        <v>0.71</v>
      </c>
      <c r="G70" s="143" t="s">
        <v>432</v>
      </c>
      <c r="H70" s="143">
        <v>8.2754999999999995E-2</v>
      </c>
      <c r="I70" s="143">
        <v>0.14615800000000001</v>
      </c>
      <c r="J70" s="143">
        <v>0.26607799999999998</v>
      </c>
      <c r="K70" s="143">
        <v>0.31</v>
      </c>
      <c r="L70" s="143">
        <v>4.3550000000000004E-3</v>
      </c>
      <c r="M70" s="143">
        <v>0.28999999999999998</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5" t="s">
        <v>432</v>
      </c>
      <c r="G71" s="145" t="s">
        <v>432</v>
      </c>
      <c r="H71" s="145" t="s">
        <v>432</v>
      </c>
      <c r="I71" s="145" t="s">
        <v>432</v>
      </c>
      <c r="J71" s="145" t="s">
        <v>432</v>
      </c>
      <c r="K71" s="145" t="s">
        <v>432</v>
      </c>
      <c r="L71" s="145" t="s">
        <v>432</v>
      </c>
      <c r="M71" s="145" t="s">
        <v>432</v>
      </c>
      <c r="N71" s="145" t="s">
        <v>432</v>
      </c>
      <c r="O71" s="145" t="s">
        <v>432</v>
      </c>
      <c r="P71" s="145" t="s">
        <v>432</v>
      </c>
      <c r="Q71" s="145" t="s">
        <v>432</v>
      </c>
      <c r="R71" s="145" t="s">
        <v>432</v>
      </c>
      <c r="S71" s="145" t="s">
        <v>432</v>
      </c>
      <c r="T71" s="145" t="s">
        <v>432</v>
      </c>
      <c r="U71" s="145" t="s">
        <v>432</v>
      </c>
      <c r="V71" s="145" t="s">
        <v>432</v>
      </c>
      <c r="W71" s="145" t="s">
        <v>432</v>
      </c>
      <c r="X71" s="145" t="s">
        <v>432</v>
      </c>
      <c r="Y71" s="145" t="s">
        <v>432</v>
      </c>
      <c r="Z71" s="145" t="s">
        <v>432</v>
      </c>
      <c r="AA71" s="145" t="s">
        <v>432</v>
      </c>
      <c r="AB71" s="145" t="s">
        <v>432</v>
      </c>
      <c r="AC71" s="145" t="s">
        <v>432</v>
      </c>
      <c r="AD71" s="145"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83">
        <v>1.208E-2</v>
      </c>
      <c r="F72" s="183">
        <v>1.057E-2</v>
      </c>
      <c r="G72" s="183">
        <v>2.0000000000000002E-5</v>
      </c>
      <c r="H72" s="183">
        <v>6.0999999999999997E-4</v>
      </c>
      <c r="I72" s="183">
        <v>2.2360000000000001E-2</v>
      </c>
      <c r="J72" s="183">
        <v>2.8728E-2</v>
      </c>
      <c r="K72" s="183">
        <v>4.7879999999999999E-2</v>
      </c>
      <c r="L72" s="183">
        <v>8.0000000000000007E-5</v>
      </c>
      <c r="M72" s="183">
        <v>1.418E-2</v>
      </c>
      <c r="N72" s="183">
        <v>3.408E-3</v>
      </c>
      <c r="O72" s="143" t="s">
        <v>432</v>
      </c>
      <c r="P72" s="143" t="s">
        <v>432</v>
      </c>
      <c r="Q72" s="143" t="s">
        <v>432</v>
      </c>
      <c r="R72" s="183">
        <v>2.1000000000000001E-2</v>
      </c>
      <c r="S72" s="183">
        <v>0.01</v>
      </c>
      <c r="T72" s="183">
        <v>2.1000000000000001E-2</v>
      </c>
      <c r="U72" s="143" t="s">
        <v>432</v>
      </c>
      <c r="V72" s="183">
        <v>0.01</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5" t="s">
        <v>432</v>
      </c>
      <c r="F74" s="145" t="s">
        <v>432</v>
      </c>
      <c r="G74" s="145" t="s">
        <v>432</v>
      </c>
      <c r="H74" s="145" t="s">
        <v>432</v>
      </c>
      <c r="I74" s="145" t="s">
        <v>432</v>
      </c>
      <c r="J74" s="145" t="s">
        <v>432</v>
      </c>
      <c r="K74" s="145" t="s">
        <v>432</v>
      </c>
      <c r="L74" s="145" t="s">
        <v>432</v>
      </c>
      <c r="M74" s="145" t="s">
        <v>432</v>
      </c>
      <c r="N74" s="145" t="s">
        <v>432</v>
      </c>
      <c r="O74" s="145" t="s">
        <v>432</v>
      </c>
      <c r="P74" s="145" t="s">
        <v>432</v>
      </c>
      <c r="Q74" s="145" t="s">
        <v>432</v>
      </c>
      <c r="R74" s="145" t="s">
        <v>432</v>
      </c>
      <c r="S74" s="145" t="s">
        <v>432</v>
      </c>
      <c r="T74" s="145" t="s">
        <v>432</v>
      </c>
      <c r="U74" s="145" t="s">
        <v>432</v>
      </c>
      <c r="V74" s="145" t="s">
        <v>432</v>
      </c>
      <c r="W74" s="145" t="s">
        <v>432</v>
      </c>
      <c r="X74" s="145" t="s">
        <v>432</v>
      </c>
      <c r="Y74" s="145" t="s">
        <v>432</v>
      </c>
      <c r="Z74" s="145" t="s">
        <v>432</v>
      </c>
      <c r="AA74" s="145" t="s">
        <v>432</v>
      </c>
      <c r="AB74" s="145" t="s">
        <v>432</v>
      </c>
      <c r="AC74" s="145" t="s">
        <v>432</v>
      </c>
      <c r="AD74" s="145" t="s">
        <v>432</v>
      </c>
      <c r="AE74" s="60"/>
      <c r="AF74" s="145" t="s">
        <v>432</v>
      </c>
      <c r="AG74" s="145" t="s">
        <v>432</v>
      </c>
      <c r="AH74" s="145" t="s">
        <v>432</v>
      </c>
      <c r="AI74" s="145" t="s">
        <v>432</v>
      </c>
      <c r="AJ74" s="145" t="s">
        <v>432</v>
      </c>
      <c r="AK74" s="143"/>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5" t="s">
        <v>432</v>
      </c>
      <c r="F76" s="145" t="s">
        <v>432</v>
      </c>
      <c r="G76" s="198">
        <v>9.9999999999999995E-7</v>
      </c>
      <c r="H76" s="145" t="s">
        <v>432</v>
      </c>
      <c r="I76" s="198">
        <v>5.3000000000000001E-5</v>
      </c>
      <c r="J76" s="198">
        <v>1.06E-4</v>
      </c>
      <c r="K76" s="198">
        <v>1.3300000000000001E-4</v>
      </c>
      <c r="L76" s="145" t="s">
        <v>432</v>
      </c>
      <c r="M76" s="145" t="s">
        <v>432</v>
      </c>
      <c r="N76" s="198">
        <v>3.0000000000000001E-3</v>
      </c>
      <c r="O76" s="145" t="s">
        <v>432</v>
      </c>
      <c r="P76" s="145" t="s">
        <v>432</v>
      </c>
      <c r="Q76" s="145" t="s">
        <v>432</v>
      </c>
      <c r="R76" s="145" t="s">
        <v>432</v>
      </c>
      <c r="S76" s="145" t="s">
        <v>432</v>
      </c>
      <c r="T76" s="145" t="s">
        <v>432</v>
      </c>
      <c r="U76" s="145" t="s">
        <v>432</v>
      </c>
      <c r="V76" s="145" t="s">
        <v>432</v>
      </c>
      <c r="W76" s="145" t="s">
        <v>432</v>
      </c>
      <c r="X76" s="145" t="s">
        <v>432</v>
      </c>
      <c r="Y76" s="145" t="s">
        <v>432</v>
      </c>
      <c r="Z76" s="145" t="s">
        <v>432</v>
      </c>
      <c r="AA76" s="145" t="s">
        <v>432</v>
      </c>
      <c r="AB76" s="145" t="s">
        <v>432</v>
      </c>
      <c r="AC76" s="145" t="s">
        <v>432</v>
      </c>
      <c r="AD76" s="145" t="s">
        <v>432</v>
      </c>
      <c r="AE76" s="60"/>
      <c r="AF76" s="145" t="s">
        <v>432</v>
      </c>
      <c r="AG76" s="145" t="s">
        <v>432</v>
      </c>
      <c r="AH76" s="145" t="s">
        <v>432</v>
      </c>
      <c r="AI76" s="145" t="s">
        <v>432</v>
      </c>
      <c r="AJ76" s="145" t="s">
        <v>432</v>
      </c>
      <c r="AK76" s="143"/>
      <c r="AL76" s="49" t="s">
        <v>193</v>
      </c>
    </row>
    <row r="77" spans="1:38" s="2" customFormat="1" ht="26.25" customHeight="1" thickBot="1" x14ac:dyDescent="0.25">
      <c r="A77" s="70" t="s">
        <v>53</v>
      </c>
      <c r="B77" s="70" t="s">
        <v>194</v>
      </c>
      <c r="C77" s="71" t="s">
        <v>195</v>
      </c>
      <c r="D77" s="72"/>
      <c r="E77" s="145" t="s">
        <v>432</v>
      </c>
      <c r="F77" s="145" t="s">
        <v>432</v>
      </c>
      <c r="G77" s="145" t="s">
        <v>432</v>
      </c>
      <c r="H77" s="145" t="s">
        <v>432</v>
      </c>
      <c r="I77" s="198">
        <v>8.8999999999999995E-5</v>
      </c>
      <c r="J77" s="198">
        <v>1E-4</v>
      </c>
      <c r="K77" s="198">
        <v>1.1E-4</v>
      </c>
      <c r="L77" s="145" t="s">
        <v>432</v>
      </c>
      <c r="M77" s="145" t="s">
        <v>432</v>
      </c>
      <c r="N77" s="145" t="s">
        <v>432</v>
      </c>
      <c r="O77" s="145" t="s">
        <v>432</v>
      </c>
      <c r="P77" s="145" t="s">
        <v>432</v>
      </c>
      <c r="Q77" s="145" t="s">
        <v>432</v>
      </c>
      <c r="R77" s="145" t="s">
        <v>432</v>
      </c>
      <c r="S77" s="145" t="s">
        <v>432</v>
      </c>
      <c r="T77" s="145" t="s">
        <v>432</v>
      </c>
      <c r="U77" s="145" t="s">
        <v>432</v>
      </c>
      <c r="V77" s="198">
        <v>6.9000000000000006E-2</v>
      </c>
      <c r="W77" s="198">
        <v>2.9860000000000001E-2</v>
      </c>
      <c r="X77" s="145" t="s">
        <v>432</v>
      </c>
      <c r="Y77" s="145" t="s">
        <v>432</v>
      </c>
      <c r="Z77" s="145" t="s">
        <v>432</v>
      </c>
      <c r="AA77" s="145" t="s">
        <v>432</v>
      </c>
      <c r="AB77" s="145" t="s">
        <v>432</v>
      </c>
      <c r="AC77" s="145" t="s">
        <v>432</v>
      </c>
      <c r="AD77" s="198">
        <v>2.0999999999999999E-5</v>
      </c>
      <c r="AE77" s="60"/>
      <c r="AF77" s="145" t="s">
        <v>432</v>
      </c>
      <c r="AG77" s="145" t="s">
        <v>432</v>
      </c>
      <c r="AH77" s="145" t="s">
        <v>432</v>
      </c>
      <c r="AI77" s="145" t="s">
        <v>432</v>
      </c>
      <c r="AJ77" s="145" t="s">
        <v>432</v>
      </c>
      <c r="AK77" s="184">
        <v>5.9720000000000004</v>
      </c>
      <c r="AL77" s="49" t="s">
        <v>196</v>
      </c>
    </row>
    <row r="78" spans="1:38" s="2" customFormat="1" ht="26.25" customHeight="1" thickBot="1" x14ac:dyDescent="0.25">
      <c r="A78" s="70" t="s">
        <v>53</v>
      </c>
      <c r="B78" s="70" t="s">
        <v>197</v>
      </c>
      <c r="C78" s="71" t="s">
        <v>198</v>
      </c>
      <c r="D78" s="72"/>
      <c r="E78" s="145" t="s">
        <v>432</v>
      </c>
      <c r="F78" s="145" t="s">
        <v>432</v>
      </c>
      <c r="G78" s="145" t="s">
        <v>432</v>
      </c>
      <c r="H78" s="145" t="s">
        <v>432</v>
      </c>
      <c r="I78" s="145" t="s">
        <v>432</v>
      </c>
      <c r="J78" s="145" t="s">
        <v>432</v>
      </c>
      <c r="K78" s="145" t="s">
        <v>432</v>
      </c>
      <c r="L78" s="145" t="s">
        <v>432</v>
      </c>
      <c r="M78" s="145" t="s">
        <v>432</v>
      </c>
      <c r="N78" s="145" t="s">
        <v>432</v>
      </c>
      <c r="O78" s="145" t="s">
        <v>432</v>
      </c>
      <c r="P78" s="145" t="s">
        <v>432</v>
      </c>
      <c r="Q78" s="145" t="s">
        <v>432</v>
      </c>
      <c r="R78" s="145" t="s">
        <v>432</v>
      </c>
      <c r="S78" s="145" t="s">
        <v>432</v>
      </c>
      <c r="T78" s="145" t="s">
        <v>432</v>
      </c>
      <c r="U78" s="145" t="s">
        <v>432</v>
      </c>
      <c r="V78" s="145" t="s">
        <v>432</v>
      </c>
      <c r="W78" s="145" t="s">
        <v>432</v>
      </c>
      <c r="X78" s="145" t="s">
        <v>432</v>
      </c>
      <c r="Y78" s="145" t="s">
        <v>432</v>
      </c>
      <c r="Z78" s="145" t="s">
        <v>432</v>
      </c>
      <c r="AA78" s="145" t="s">
        <v>432</v>
      </c>
      <c r="AB78" s="145" t="s">
        <v>432</v>
      </c>
      <c r="AC78" s="145" t="s">
        <v>432</v>
      </c>
      <c r="AD78" s="145" t="s">
        <v>432</v>
      </c>
      <c r="AE78" s="60"/>
      <c r="AF78" s="145" t="s">
        <v>432</v>
      </c>
      <c r="AG78" s="145" t="s">
        <v>432</v>
      </c>
      <c r="AH78" s="145" t="s">
        <v>432</v>
      </c>
      <c r="AI78" s="145" t="s">
        <v>432</v>
      </c>
      <c r="AJ78" s="145"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83">
        <v>1.1E-4</v>
      </c>
      <c r="F80" s="183">
        <v>2.5000000000000001E-4</v>
      </c>
      <c r="G80" s="183">
        <v>5.62E-4</v>
      </c>
      <c r="H80" s="183">
        <v>5.543E-2</v>
      </c>
      <c r="I80" s="183">
        <v>6.6699999999999995E-4</v>
      </c>
      <c r="J80" s="183">
        <v>8.5700000000000001E-4</v>
      </c>
      <c r="K80" s="183">
        <v>1.4289999999999999E-3</v>
      </c>
      <c r="L80" s="183">
        <v>1.9999999999999999E-6</v>
      </c>
      <c r="M80" s="183">
        <v>1.3999999999999999E-4</v>
      </c>
      <c r="N80" s="183">
        <v>1.6000000000000001E-3</v>
      </c>
      <c r="O80" s="143" t="s">
        <v>432</v>
      </c>
      <c r="P80" s="143" t="s">
        <v>432</v>
      </c>
      <c r="Q80" s="143" t="s">
        <v>432</v>
      </c>
      <c r="R80" s="183">
        <v>5.3999999999999999E-2</v>
      </c>
      <c r="S80" s="183">
        <v>2E-3</v>
      </c>
      <c r="T80" s="183">
        <v>6.0000000000000001E-3</v>
      </c>
      <c r="U80" s="143" t="s">
        <v>432</v>
      </c>
      <c r="V80" s="183">
        <v>3.1E-2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94">
        <v>2.1682630000000001</v>
      </c>
      <c r="G82" s="146" t="s">
        <v>432</v>
      </c>
      <c r="H82" s="146" t="s">
        <v>432</v>
      </c>
      <c r="I82" s="146" t="s">
        <v>431</v>
      </c>
      <c r="J82" s="146" t="s">
        <v>432</v>
      </c>
      <c r="K82" s="146" t="s">
        <v>432</v>
      </c>
      <c r="L82" s="146" t="s">
        <v>432</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1.3588499999999999</v>
      </c>
      <c r="AL82" s="49" t="s">
        <v>219</v>
      </c>
    </row>
    <row r="83" spans="1:38" s="2" customFormat="1" ht="26.25" customHeight="1" thickBot="1" x14ac:dyDescent="0.25">
      <c r="A83" s="70" t="s">
        <v>53</v>
      </c>
      <c r="B83" s="81" t="s">
        <v>211</v>
      </c>
      <c r="C83" s="82" t="s">
        <v>212</v>
      </c>
      <c r="D83" s="72"/>
      <c r="E83" s="146" t="s">
        <v>432</v>
      </c>
      <c r="F83" s="146">
        <v>1.9E-2</v>
      </c>
      <c r="G83" s="146" t="s">
        <v>432</v>
      </c>
      <c r="H83" s="146" t="s">
        <v>432</v>
      </c>
      <c r="I83" s="146">
        <v>1.16E-3</v>
      </c>
      <c r="J83" s="146">
        <v>2.3279999999999999E-2</v>
      </c>
      <c r="K83" s="146">
        <v>0.17460000000000001</v>
      </c>
      <c r="L83" s="194">
        <v>6.6000000000000005E-5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1164</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3.8424850000000004</v>
      </c>
      <c r="G85" s="146" t="s">
        <v>432</v>
      </c>
      <c r="H85" s="146" t="s">
        <v>432</v>
      </c>
      <c r="I85" s="166">
        <v>0.01</v>
      </c>
      <c r="J85" s="166">
        <v>0.01</v>
      </c>
      <c r="K85" s="166">
        <v>0.01</v>
      </c>
      <c r="L85" s="146" t="s">
        <v>432</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21.104638999999999</v>
      </c>
      <c r="AL85" s="49" t="s">
        <v>216</v>
      </c>
    </row>
    <row r="86" spans="1:38" s="2" customFormat="1" ht="26.25" customHeight="1" thickBot="1" x14ac:dyDescent="0.25">
      <c r="A86" s="70" t="s">
        <v>208</v>
      </c>
      <c r="B86" s="76" t="s">
        <v>217</v>
      </c>
      <c r="C86" s="80" t="s">
        <v>218</v>
      </c>
      <c r="D86" s="72"/>
      <c r="E86" s="146" t="s">
        <v>432</v>
      </c>
      <c r="F86" s="146">
        <v>5.305E-2</v>
      </c>
      <c r="G86" s="146" t="s">
        <v>432</v>
      </c>
      <c r="H86" s="146" t="s">
        <v>432</v>
      </c>
      <c r="I86" s="146" t="s">
        <v>431</v>
      </c>
      <c r="J86" s="146" t="s">
        <v>432</v>
      </c>
      <c r="K86" s="146" t="s">
        <v>432</v>
      </c>
      <c r="L86" s="146" t="s">
        <v>432</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0.32607900000000001</v>
      </c>
      <c r="AL86" s="49" t="s">
        <v>219</v>
      </c>
    </row>
    <row r="87" spans="1:38" s="2" customFormat="1" ht="26.25" customHeight="1" thickBot="1" x14ac:dyDescent="0.25">
      <c r="A87" s="70" t="s">
        <v>208</v>
      </c>
      <c r="B87" s="76" t="s">
        <v>220</v>
      </c>
      <c r="C87" s="80" t="s">
        <v>221</v>
      </c>
      <c r="D87" s="72"/>
      <c r="E87" s="146" t="s">
        <v>432</v>
      </c>
      <c r="F87" s="146">
        <v>6.2370000000000002E-2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0.14851500000000001</v>
      </c>
      <c r="AL87" s="49" t="s">
        <v>219</v>
      </c>
    </row>
    <row r="88" spans="1:38" s="2" customFormat="1" ht="26.25" customHeight="1" thickBot="1" x14ac:dyDescent="0.25">
      <c r="A88" s="70" t="s">
        <v>208</v>
      </c>
      <c r="B88" s="76" t="s">
        <v>222</v>
      </c>
      <c r="C88" s="80" t="s">
        <v>223</v>
      </c>
      <c r="D88" s="72"/>
      <c r="E88" s="146" t="s">
        <v>431</v>
      </c>
      <c r="F88" s="146">
        <v>0.12523999999999999</v>
      </c>
      <c r="G88" s="146" t="s">
        <v>431</v>
      </c>
      <c r="H88" s="146">
        <v>0.01</v>
      </c>
      <c r="I88" s="166">
        <v>2.9838999999999998E-3</v>
      </c>
      <c r="J88" s="166">
        <v>2.9838999999999998E-3</v>
      </c>
      <c r="K88" s="166">
        <v>2.9838999999999998E-3</v>
      </c>
      <c r="L88" s="146" t="s">
        <v>431</v>
      </c>
      <c r="M88" s="166">
        <v>6.4710000000000002E-3</v>
      </c>
      <c r="N88" s="146" t="s">
        <v>431</v>
      </c>
      <c r="O88" s="146" t="s">
        <v>431</v>
      </c>
      <c r="P88" s="146" t="s">
        <v>431</v>
      </c>
      <c r="Q88" s="146" t="s">
        <v>431</v>
      </c>
      <c r="R88" s="146" t="s">
        <v>431</v>
      </c>
      <c r="S88" s="146" t="s">
        <v>431</v>
      </c>
      <c r="T88" s="146" t="s">
        <v>431</v>
      </c>
      <c r="U88" s="146" t="s">
        <v>431</v>
      </c>
      <c r="V88" s="16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0.74511499999999997</v>
      </c>
      <c r="G89" s="146" t="s">
        <v>432</v>
      </c>
      <c r="H89" s="146" t="s">
        <v>432</v>
      </c>
      <c r="I89" s="146" t="s">
        <v>431</v>
      </c>
      <c r="J89" s="146" t="s">
        <v>432</v>
      </c>
      <c r="K89" s="146" t="s">
        <v>432</v>
      </c>
      <c r="L89" s="146" t="s">
        <v>431</v>
      </c>
      <c r="M89" s="166">
        <v>5.1840000000000002E-3</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1.490229</v>
      </c>
      <c r="AL89" s="49" t="s">
        <v>412</v>
      </c>
    </row>
    <row r="90" spans="1:38" s="8" customFormat="1" ht="26.25" customHeight="1" thickBot="1" x14ac:dyDescent="0.25">
      <c r="A90" s="70" t="s">
        <v>208</v>
      </c>
      <c r="B90" s="76" t="s">
        <v>226</v>
      </c>
      <c r="C90" s="80" t="s">
        <v>227</v>
      </c>
      <c r="D90" s="72"/>
      <c r="E90" s="146" t="s">
        <v>431</v>
      </c>
      <c r="F90" s="146">
        <v>1.3837569999999999</v>
      </c>
      <c r="G90" s="146" t="s">
        <v>431</v>
      </c>
      <c r="H90" s="146" t="s">
        <v>431</v>
      </c>
      <c r="I90" s="146" t="s">
        <v>432</v>
      </c>
      <c r="J90" s="146" t="s">
        <v>432</v>
      </c>
      <c r="K90" s="146" t="s">
        <v>432</v>
      </c>
      <c r="L90" s="146" t="s">
        <v>432</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4.7619999999999997E-3</v>
      </c>
      <c r="F91" s="146">
        <v>1.2572E-2</v>
      </c>
      <c r="G91" s="146">
        <v>1.003E-3</v>
      </c>
      <c r="H91" s="146">
        <v>1.078E-2</v>
      </c>
      <c r="I91" s="146">
        <v>8.7391999999999997E-2</v>
      </c>
      <c r="J91" s="146">
        <v>0.103335</v>
      </c>
      <c r="K91" s="146">
        <v>0.106628</v>
      </c>
      <c r="L91" s="146">
        <v>3.1559999999999998E-2</v>
      </c>
      <c r="M91" s="146">
        <v>0.14550099999999999</v>
      </c>
      <c r="N91" s="146">
        <v>0.26050400000000001</v>
      </c>
      <c r="O91" s="146">
        <v>1.4519000000000001E-2</v>
      </c>
      <c r="P91" s="146">
        <v>7.0320000000000001E-3</v>
      </c>
      <c r="Q91" s="146">
        <v>7.4549999999999998E-3</v>
      </c>
      <c r="R91" s="146">
        <v>5.1830000000000001E-3</v>
      </c>
      <c r="S91" s="146">
        <v>0.16155700000000001</v>
      </c>
      <c r="T91" s="146">
        <v>9.9679999999999994E-3</v>
      </c>
      <c r="U91" s="146" t="s">
        <v>431</v>
      </c>
      <c r="V91" s="146">
        <v>8.6391999999999997E-2</v>
      </c>
      <c r="W91" s="146">
        <v>2.5999999999999998E-4</v>
      </c>
      <c r="X91" s="146">
        <v>2.8800000000000001E-4</v>
      </c>
      <c r="Y91" s="146">
        <v>1.17E-4</v>
      </c>
      <c r="Z91" s="146">
        <v>1.17E-4</v>
      </c>
      <c r="AA91" s="146">
        <v>1.17E-4</v>
      </c>
      <c r="AB91" s="146">
        <v>6.3900000000000003E-4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0</v>
      </c>
      <c r="F92" s="143">
        <v>0.02</v>
      </c>
      <c r="G92" s="143">
        <v>0.13</v>
      </c>
      <c r="H92" s="143">
        <v>0</v>
      </c>
      <c r="I92" s="143">
        <v>0.126</v>
      </c>
      <c r="J92" s="143">
        <v>0.16800000000000001</v>
      </c>
      <c r="K92" s="143">
        <v>0.21</v>
      </c>
      <c r="L92" s="143">
        <v>3.2759999999999998E-3</v>
      </c>
      <c r="M92" s="143">
        <v>0.02</v>
      </c>
      <c r="N92" s="143">
        <v>0</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0.72410848999999999</v>
      </c>
      <c r="G93" s="143" t="s">
        <v>432</v>
      </c>
      <c r="H93" s="143" t="s">
        <v>432</v>
      </c>
      <c r="I93" s="143">
        <v>1.1000000000000001E-3</v>
      </c>
      <c r="J93" s="143">
        <v>3.3E-3</v>
      </c>
      <c r="K93" s="143">
        <v>0.01</v>
      </c>
      <c r="L93" s="143" t="s">
        <v>432</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5" t="s">
        <v>433</v>
      </c>
      <c r="F95" s="143" t="s">
        <v>433</v>
      </c>
      <c r="G95" s="143" t="s">
        <v>433</v>
      </c>
      <c r="H95" s="143" t="s">
        <v>433</v>
      </c>
      <c r="I95" s="143" t="s">
        <v>433</v>
      </c>
      <c r="J95" s="143" t="s">
        <v>433</v>
      </c>
      <c r="K95" s="143" t="s">
        <v>433</v>
      </c>
      <c r="L95" s="143" t="s">
        <v>433</v>
      </c>
      <c r="M95" s="143" t="s">
        <v>433</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3" t="s">
        <v>432</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t="s">
        <v>432</v>
      </c>
      <c r="F98" s="143" t="s">
        <v>432</v>
      </c>
      <c r="G98" s="143" t="s">
        <v>432</v>
      </c>
      <c r="H98" s="143">
        <v>0.01</v>
      </c>
      <c r="I98" s="143" t="s">
        <v>432</v>
      </c>
      <c r="J98" s="143" t="s">
        <v>432</v>
      </c>
      <c r="K98" s="143" t="s">
        <v>432</v>
      </c>
      <c r="L98" s="143" t="s">
        <v>432</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2.8614000000000001E-2</v>
      </c>
      <c r="F99" s="143">
        <v>1.6625000000000001</v>
      </c>
      <c r="G99" s="143" t="s">
        <v>432</v>
      </c>
      <c r="H99" s="72">
        <v>1.5454459999999999</v>
      </c>
      <c r="I99" s="143">
        <v>4.6250000000000006E-2</v>
      </c>
      <c r="J99" s="143">
        <v>7.1069999999999994E-2</v>
      </c>
      <c r="K99" s="143">
        <v>0.15567</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61" t="s">
        <v>432</v>
      </c>
      <c r="AG99" s="161" t="s">
        <v>432</v>
      </c>
      <c r="AH99" s="161" t="s">
        <v>432</v>
      </c>
      <c r="AI99" s="161" t="s">
        <v>432</v>
      </c>
      <c r="AJ99" s="161" t="s">
        <v>432</v>
      </c>
      <c r="AK99" s="153">
        <v>112.8</v>
      </c>
      <c r="AL99" s="49" t="s">
        <v>245</v>
      </c>
    </row>
    <row r="100" spans="1:38" s="2" customFormat="1" ht="26.25" customHeight="1" thickBot="1" x14ac:dyDescent="0.25">
      <c r="A100" s="70" t="s">
        <v>243</v>
      </c>
      <c r="B100" s="70" t="s">
        <v>246</v>
      </c>
      <c r="C100" s="71" t="s">
        <v>408</v>
      </c>
      <c r="D100" s="84"/>
      <c r="E100" s="148">
        <v>1.2986999999999999E-2</v>
      </c>
      <c r="F100" s="143">
        <v>1.2169100000000002</v>
      </c>
      <c r="G100" s="143" t="s">
        <v>432</v>
      </c>
      <c r="H100" s="72">
        <v>0.75056099999999992</v>
      </c>
      <c r="I100" s="143">
        <v>1.9230000000000001E-2</v>
      </c>
      <c r="J100" s="143">
        <v>2.9520000000000001E-2</v>
      </c>
      <c r="K100" s="143">
        <v>6.386E-2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61" t="s">
        <v>432</v>
      </c>
      <c r="AG100" s="161" t="s">
        <v>432</v>
      </c>
      <c r="AH100" s="161" t="s">
        <v>432</v>
      </c>
      <c r="AI100" s="161" t="s">
        <v>432</v>
      </c>
      <c r="AJ100" s="161" t="s">
        <v>432</v>
      </c>
      <c r="AK100" s="153">
        <v>136.69999999999999</v>
      </c>
      <c r="AL100" s="49" t="s">
        <v>245</v>
      </c>
    </row>
    <row r="101" spans="1:38" s="2" customFormat="1" ht="26.25" customHeight="1" thickBot="1" x14ac:dyDescent="0.25">
      <c r="A101" s="70" t="s">
        <v>243</v>
      </c>
      <c r="B101" s="70" t="s">
        <v>247</v>
      </c>
      <c r="C101" s="71" t="s">
        <v>248</v>
      </c>
      <c r="D101" s="84"/>
      <c r="E101" s="148">
        <v>4.5000000000000004E-4</v>
      </c>
      <c r="F101" s="143">
        <v>1.5469999999999999E-2</v>
      </c>
      <c r="G101" s="143" t="s">
        <v>432</v>
      </c>
      <c r="H101" s="143">
        <v>7.7629999999999991E-2</v>
      </c>
      <c r="I101" s="143">
        <v>1.1100000000000001E-3</v>
      </c>
      <c r="J101" s="143">
        <v>3.3300000000000001E-3</v>
      </c>
      <c r="K101" s="143">
        <v>7.77E-3</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61" t="s">
        <v>432</v>
      </c>
      <c r="AG101" s="161" t="s">
        <v>432</v>
      </c>
      <c r="AH101" s="161" t="s">
        <v>432</v>
      </c>
      <c r="AI101" s="161" t="s">
        <v>432</v>
      </c>
      <c r="AJ101" s="161" t="s">
        <v>432</v>
      </c>
      <c r="AK101" s="153">
        <v>58.6</v>
      </c>
      <c r="AL101" s="49" t="s">
        <v>245</v>
      </c>
    </row>
    <row r="102" spans="1:38" s="2" customFormat="1" ht="26.25" customHeight="1" thickBot="1" x14ac:dyDescent="0.25">
      <c r="A102" s="70" t="s">
        <v>243</v>
      </c>
      <c r="B102" s="70" t="s">
        <v>249</v>
      </c>
      <c r="C102" s="71" t="s">
        <v>386</v>
      </c>
      <c r="D102" s="84"/>
      <c r="E102" s="148">
        <v>4.0000000000000001E-3</v>
      </c>
      <c r="F102" s="143">
        <v>0.36261400000000005</v>
      </c>
      <c r="G102" s="143" t="s">
        <v>432</v>
      </c>
      <c r="H102" s="72">
        <v>0.95526999999999995</v>
      </c>
      <c r="I102" s="143">
        <v>1.7700000000000001E-3</v>
      </c>
      <c r="J102" s="143">
        <v>3.9390000000000001E-2</v>
      </c>
      <c r="K102" s="143">
        <v>0.26014999999999999</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346.5</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3.0000000000000004E-5</v>
      </c>
      <c r="F104" s="143">
        <v>1.9599999999999999E-3</v>
      </c>
      <c r="G104" s="143" t="s">
        <v>432</v>
      </c>
      <c r="H104" s="143">
        <v>4.3899999999999998E-3</v>
      </c>
      <c r="I104" s="143">
        <v>7.0000000000000007E-5</v>
      </c>
      <c r="J104" s="183">
        <v>2.2000000000000001E-4</v>
      </c>
      <c r="K104" s="143">
        <v>4.4000000000000002E-4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9.7000000000000005E-4</v>
      </c>
      <c r="F105" s="143">
        <v>3.7350000000000001E-2</v>
      </c>
      <c r="G105" s="143" t="s">
        <v>432</v>
      </c>
      <c r="H105" s="143">
        <v>7.1040000000000006E-2</v>
      </c>
      <c r="I105" s="143">
        <v>6.8000000000000005E-4</v>
      </c>
      <c r="J105" s="143">
        <v>1.06E-3</v>
      </c>
      <c r="K105" s="143">
        <v>2.31E-3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4.8</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3.5460000000000001E-3</v>
      </c>
      <c r="F107" s="143">
        <v>0.11974</v>
      </c>
      <c r="G107" s="143" t="s">
        <v>432</v>
      </c>
      <c r="H107" s="143">
        <v>0.20966100000000001</v>
      </c>
      <c r="I107" s="143">
        <v>2.1770000000000001E-3</v>
      </c>
      <c r="J107" s="143">
        <v>2.9028000000000002E-2</v>
      </c>
      <c r="K107" s="143">
        <v>0.137882</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725.7</v>
      </c>
      <c r="AL107" s="49" t="s">
        <v>245</v>
      </c>
    </row>
    <row r="108" spans="1:38" s="2" customFormat="1" ht="26.25" customHeight="1" thickBot="1" x14ac:dyDescent="0.25">
      <c r="A108" s="70" t="s">
        <v>243</v>
      </c>
      <c r="B108" s="70" t="s">
        <v>259</v>
      </c>
      <c r="C108" s="71" t="s">
        <v>380</v>
      </c>
      <c r="D108" s="84"/>
      <c r="E108" s="148">
        <v>3.2160000000000001E-3</v>
      </c>
      <c r="F108" s="143">
        <v>0.111654</v>
      </c>
      <c r="G108" s="143" t="s">
        <v>432</v>
      </c>
      <c r="H108" s="143">
        <v>0.1273</v>
      </c>
      <c r="I108" s="143">
        <v>2.068E-3</v>
      </c>
      <c r="J108" s="143">
        <v>2.0677000000000001E-2</v>
      </c>
      <c r="K108" s="143">
        <v>4.1353000000000001E-2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1033.8</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7.94E-4</v>
      </c>
      <c r="F110" s="143">
        <v>0.13680899999999999</v>
      </c>
      <c r="G110" s="143" t="s">
        <v>432</v>
      </c>
      <c r="H110" s="143">
        <v>8.3549999999999999E-2</v>
      </c>
      <c r="I110" s="143">
        <v>5.5950000000000001E-3</v>
      </c>
      <c r="J110" s="143">
        <v>3.9168000000000001E-2</v>
      </c>
      <c r="K110" s="143">
        <v>3.9168000000000001E-2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279.8</v>
      </c>
      <c r="AL110" s="49" t="s">
        <v>245</v>
      </c>
    </row>
    <row r="111" spans="1:38" s="2" customFormat="1" ht="26.25" customHeight="1" thickBot="1" x14ac:dyDescent="0.25">
      <c r="A111" s="70" t="s">
        <v>243</v>
      </c>
      <c r="B111" s="70" t="s">
        <v>262</v>
      </c>
      <c r="C111" s="71" t="s">
        <v>376</v>
      </c>
      <c r="D111" s="84"/>
      <c r="E111" s="148">
        <v>4.0000000000000003E-5</v>
      </c>
      <c r="F111" s="143">
        <v>0.24462</v>
      </c>
      <c r="G111" s="143" t="s">
        <v>432</v>
      </c>
      <c r="H111" s="72">
        <v>2.5200000000000001E-3</v>
      </c>
      <c r="I111" s="143">
        <v>5.0000000000000001E-4</v>
      </c>
      <c r="J111" s="143">
        <v>1.01E-3</v>
      </c>
      <c r="K111" s="143">
        <v>2.2699999999999999E-3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87.2</v>
      </c>
      <c r="AL111" s="49" t="s">
        <v>245</v>
      </c>
    </row>
    <row r="112" spans="1:38" s="2" customFormat="1" ht="26.25" customHeight="1" thickBot="1" x14ac:dyDescent="0.25">
      <c r="A112" s="70" t="s">
        <v>263</v>
      </c>
      <c r="B112" s="70" t="s">
        <v>264</v>
      </c>
      <c r="C112" s="71" t="s">
        <v>265</v>
      </c>
      <c r="D112" s="72"/>
      <c r="E112" s="143">
        <v>0.80332000000000003</v>
      </c>
      <c r="F112" s="72" t="s">
        <v>432</v>
      </c>
      <c r="G112" s="143" t="s">
        <v>432</v>
      </c>
      <c r="H112" s="183">
        <v>1.084776</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20083000</v>
      </c>
      <c r="AL112" s="49" t="s">
        <v>418</v>
      </c>
    </row>
    <row r="113" spans="1:38" s="2" customFormat="1" ht="26.25" customHeight="1" thickBot="1" x14ac:dyDescent="0.25">
      <c r="A113" s="70" t="s">
        <v>263</v>
      </c>
      <c r="B113" s="85" t="s">
        <v>266</v>
      </c>
      <c r="C113" s="86" t="s">
        <v>267</v>
      </c>
      <c r="D113" s="72"/>
      <c r="E113" s="143">
        <v>0.566608</v>
      </c>
      <c r="F113" s="143" t="s">
        <v>432</v>
      </c>
      <c r="G113" s="143" t="s">
        <v>432</v>
      </c>
      <c r="H113" s="143">
        <v>4.1998239999999996</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2.7179999999999999E-3</v>
      </c>
      <c r="F114" s="143" t="s">
        <v>432</v>
      </c>
      <c r="G114" s="143" t="s">
        <v>432</v>
      </c>
      <c r="H114" s="183">
        <v>9.2409999999999992E-3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43">
        <v>6.8453E-2</v>
      </c>
      <c r="F115" s="143" t="s">
        <v>432</v>
      </c>
      <c r="G115" s="143" t="s">
        <v>432</v>
      </c>
      <c r="H115" s="143">
        <v>0.136905</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43">
        <v>0.14296900000000001</v>
      </c>
      <c r="F116" s="143" t="s">
        <v>432</v>
      </c>
      <c r="G116" s="143" t="s">
        <v>432</v>
      </c>
      <c r="H116" s="72">
        <v>0.214257</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3.1940000000000003E-2</v>
      </c>
      <c r="J119" s="143">
        <v>0.83041799999999999</v>
      </c>
      <c r="K119" s="143">
        <v>0.83041799999999999</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83">
        <v>0.24475000000000002</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94">
        <v>0.24925</v>
      </c>
      <c r="G125" s="146" t="s">
        <v>432</v>
      </c>
      <c r="H125" s="146" t="s">
        <v>431</v>
      </c>
      <c r="I125" s="146">
        <v>1.7E-5</v>
      </c>
      <c r="J125" s="146">
        <v>1.11E-4</v>
      </c>
      <c r="K125" s="146">
        <v>2.34E-4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505.86900000000003</v>
      </c>
      <c r="AL125" s="49" t="s">
        <v>425</v>
      </c>
    </row>
    <row r="126" spans="1:38" s="2" customFormat="1" ht="26.25" customHeight="1" thickBot="1" x14ac:dyDescent="0.25">
      <c r="A126" s="70" t="s">
        <v>288</v>
      </c>
      <c r="B126" s="70" t="s">
        <v>291</v>
      </c>
      <c r="C126" s="71" t="s">
        <v>292</v>
      </c>
      <c r="D126" s="72"/>
      <c r="E126" s="146" t="s">
        <v>431</v>
      </c>
      <c r="F126" s="146">
        <v>8.5099999999999998E-4</v>
      </c>
      <c r="G126" s="146" t="s">
        <v>431</v>
      </c>
      <c r="H126" s="146">
        <v>2.5252E-2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94" t="s">
        <v>432</v>
      </c>
      <c r="G129" s="194" t="s">
        <v>432</v>
      </c>
      <c r="H129" s="143" t="s">
        <v>431</v>
      </c>
      <c r="I129" s="146" t="s">
        <v>432</v>
      </c>
      <c r="J129" s="146" t="s">
        <v>432</v>
      </c>
      <c r="K129" s="146" t="s">
        <v>432</v>
      </c>
      <c r="L129" s="146" t="s">
        <v>432</v>
      </c>
      <c r="M129" s="146" t="s">
        <v>432</v>
      </c>
      <c r="N129" s="194" t="s">
        <v>432</v>
      </c>
      <c r="O129" s="146" t="s">
        <v>432</v>
      </c>
      <c r="P129" s="146" t="s">
        <v>432</v>
      </c>
      <c r="Q129" s="146" t="s">
        <v>432</v>
      </c>
      <c r="R129" s="143" t="s">
        <v>431</v>
      </c>
      <c r="S129" s="143" t="s">
        <v>431</v>
      </c>
      <c r="T129" s="146" t="s">
        <v>432</v>
      </c>
      <c r="U129" s="146" t="s">
        <v>431</v>
      </c>
      <c r="V129" s="146" t="s">
        <v>431</v>
      </c>
      <c r="W129" s="146">
        <v>0.11745999999999999</v>
      </c>
      <c r="X129" s="143" t="s">
        <v>431</v>
      </c>
      <c r="Y129" s="143" t="s">
        <v>431</v>
      </c>
      <c r="Z129" s="143" t="s">
        <v>431</v>
      </c>
      <c r="AA129" s="143" t="s">
        <v>431</v>
      </c>
      <c r="AB129" s="143"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0.52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3.934E-3</v>
      </c>
      <c r="F133" s="146">
        <v>6.2000000000000003E-5</v>
      </c>
      <c r="G133" s="146">
        <v>5.3899999999999998E-4</v>
      </c>
      <c r="H133" s="146" t="s">
        <v>432</v>
      </c>
      <c r="I133" s="146">
        <v>1.65E-4</v>
      </c>
      <c r="J133" s="146">
        <v>1.65E-4</v>
      </c>
      <c r="K133" s="146">
        <v>1.84E-4</v>
      </c>
      <c r="L133" s="146" t="s">
        <v>431</v>
      </c>
      <c r="M133" s="146">
        <v>6.6799999999999997E-4</v>
      </c>
      <c r="N133" s="146">
        <v>1.4300000000000001E-4</v>
      </c>
      <c r="O133" s="146">
        <v>2.4000000000000001E-5</v>
      </c>
      <c r="P133" s="146">
        <v>7.1040000000000001E-3</v>
      </c>
      <c r="Q133" s="146">
        <v>6.4999999999999994E-5</v>
      </c>
      <c r="R133" s="146">
        <v>6.4999999999999994E-5</v>
      </c>
      <c r="S133" s="146">
        <v>5.8999999999999998E-5</v>
      </c>
      <c r="T133" s="146">
        <v>8.2999999999999998E-5</v>
      </c>
      <c r="U133" s="146">
        <v>9.3999999999999994E-5</v>
      </c>
      <c r="V133" s="146">
        <v>7.6300000000000001E-4</v>
      </c>
      <c r="W133" s="146">
        <v>1.2899999999999999E-4</v>
      </c>
      <c r="X133" s="146">
        <v>6.2999999999999995E-8</v>
      </c>
      <c r="Y133" s="146">
        <v>3.4E-8</v>
      </c>
      <c r="Z133" s="146">
        <v>3.1E-8</v>
      </c>
      <c r="AA133" s="146">
        <v>3.2999999999999998E-8</v>
      </c>
      <c r="AB133" s="146">
        <v>1.6099999999999997E-7</v>
      </c>
      <c r="AC133" s="146">
        <v>7.1500000000000003E-4</v>
      </c>
      <c r="AD133" s="146">
        <v>1.9550000000000001E-3</v>
      </c>
      <c r="AE133" s="60"/>
      <c r="AF133" s="143" t="s">
        <v>432</v>
      </c>
      <c r="AG133" s="143" t="s">
        <v>432</v>
      </c>
      <c r="AH133" s="143" t="s">
        <v>432</v>
      </c>
      <c r="AI133" s="143" t="s">
        <v>432</v>
      </c>
      <c r="AJ133" s="143" t="s">
        <v>432</v>
      </c>
      <c r="AK133" s="184">
        <v>4768</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8.378E-3</v>
      </c>
      <c r="F135" s="146">
        <v>9.2999999999999997E-5</v>
      </c>
      <c r="G135" s="146">
        <v>7.9120000000000006E-3</v>
      </c>
      <c r="H135" s="146" t="s">
        <v>431</v>
      </c>
      <c r="I135" s="146">
        <v>4.2819999999999997E-2</v>
      </c>
      <c r="J135" s="146">
        <v>6.3765000000000002E-2</v>
      </c>
      <c r="K135" s="146">
        <v>8.5175000000000001E-2</v>
      </c>
      <c r="L135" s="146">
        <v>1.4989999999999999E-3</v>
      </c>
      <c r="M135" s="146">
        <v>3.258E-3</v>
      </c>
      <c r="N135" s="146">
        <v>0.48405500000000001</v>
      </c>
      <c r="O135" s="146">
        <v>1.5824999999999999E-2</v>
      </c>
      <c r="P135" s="146">
        <v>1.3032E-2</v>
      </c>
      <c r="Q135" s="146">
        <v>9.9600000000000001E-3</v>
      </c>
      <c r="R135" s="146">
        <v>8.61E-4</v>
      </c>
      <c r="S135" s="146">
        <v>4.3300000000000001E-4</v>
      </c>
      <c r="T135" s="146">
        <v>5.5900000000000004E-4</v>
      </c>
      <c r="U135" s="146" t="s">
        <v>431</v>
      </c>
      <c r="V135" s="146">
        <v>4.189E-3</v>
      </c>
      <c r="W135" s="146">
        <v>0.18617500000000001</v>
      </c>
      <c r="X135" s="146">
        <v>2.0000000000000002E-5</v>
      </c>
      <c r="Y135" s="146">
        <v>1.5E-5</v>
      </c>
      <c r="Z135" s="146">
        <v>1.4E-5</v>
      </c>
      <c r="AA135" s="146" t="s">
        <v>431</v>
      </c>
      <c r="AB135" s="146">
        <v>4.8999999999999998E-5</v>
      </c>
      <c r="AC135" s="146">
        <v>9.3089999999999996E-3</v>
      </c>
      <c r="AD135" s="146">
        <v>2.4667999999999999E-2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2.4296000000000002E-2</v>
      </c>
      <c r="G136" s="146" t="s">
        <v>432</v>
      </c>
      <c r="H136" s="146" t="s">
        <v>431</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50" t="s">
        <v>432</v>
      </c>
      <c r="J138" s="150" t="s">
        <v>432</v>
      </c>
      <c r="K138" s="150" t="s">
        <v>432</v>
      </c>
      <c r="L138" s="150" t="s">
        <v>432</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50" t="s">
        <v>431</v>
      </c>
      <c r="G139" s="150" t="s">
        <v>431</v>
      </c>
      <c r="H139" s="150" t="s">
        <v>431</v>
      </c>
      <c r="I139" s="146">
        <v>0.16959299999999999</v>
      </c>
      <c r="J139" s="146">
        <v>0.16959299999999999</v>
      </c>
      <c r="K139" s="146">
        <v>0.16959299999999999</v>
      </c>
      <c r="L139" s="146" t="s">
        <v>431</v>
      </c>
      <c r="M139" s="146" t="s">
        <v>431</v>
      </c>
      <c r="N139" s="146">
        <v>4.9600000000000002E-4</v>
      </c>
      <c r="O139" s="146">
        <v>9.9799999999999997E-4</v>
      </c>
      <c r="P139" s="146">
        <v>9.9799999999999997E-4</v>
      </c>
      <c r="Q139" s="146">
        <v>1.58E-3</v>
      </c>
      <c r="R139" s="146">
        <v>1.508E-3</v>
      </c>
      <c r="S139" s="146">
        <v>3.5049999999999999E-3</v>
      </c>
      <c r="T139" s="146" t="s">
        <v>431</v>
      </c>
      <c r="U139" s="146" t="s">
        <v>431</v>
      </c>
      <c r="V139" s="146" t="s">
        <v>431</v>
      </c>
      <c r="W139" s="146">
        <v>1.7112780000000001</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42.087947000000007</v>
      </c>
      <c r="F141" s="20">
        <f t="shared" ref="F141:AD141" si="0">SUM(F14:F140)</f>
        <v>31.784150489999995</v>
      </c>
      <c r="G141" s="20">
        <f t="shared" si="0"/>
        <v>76.295237999999998</v>
      </c>
      <c r="H141" s="20">
        <f t="shared" si="0"/>
        <v>10.435242999999998</v>
      </c>
      <c r="I141" s="20">
        <f t="shared" si="0"/>
        <v>12.964235899999998</v>
      </c>
      <c r="J141" s="20">
        <f t="shared" si="0"/>
        <v>21.174081900000004</v>
      </c>
      <c r="K141" s="20">
        <f t="shared" si="0"/>
        <v>34.363127899999988</v>
      </c>
      <c r="L141" s="20">
        <f t="shared" si="0"/>
        <v>3.1404200000000002</v>
      </c>
      <c r="M141" s="20">
        <f t="shared" si="0"/>
        <v>152.71676299999999</v>
      </c>
      <c r="N141" s="20">
        <f t="shared" si="0"/>
        <v>37.412516399999994</v>
      </c>
      <c r="O141" s="20">
        <f t="shared" si="0"/>
        <v>0.82023309999999983</v>
      </c>
      <c r="P141" s="20">
        <f t="shared" si="0"/>
        <v>0.60886700000000005</v>
      </c>
      <c r="Q141" s="20">
        <f t="shared" si="0"/>
        <v>9.2845795999999989</v>
      </c>
      <c r="R141" s="20">
        <f>SUM(R14:R140)</f>
        <v>9.0580012000000014</v>
      </c>
      <c r="S141" s="20">
        <f t="shared" si="0"/>
        <v>5.4112430000000007</v>
      </c>
      <c r="T141" s="20">
        <f t="shared" si="0"/>
        <v>6.416569100000002</v>
      </c>
      <c r="U141" s="20">
        <f t="shared" si="0"/>
        <v>1.7717099999999996E-2</v>
      </c>
      <c r="V141" s="20">
        <f t="shared" si="0"/>
        <v>52.1004024</v>
      </c>
      <c r="W141" s="20">
        <f t="shared" si="0"/>
        <v>5.6863589999999995</v>
      </c>
      <c r="X141" s="20">
        <f t="shared" si="0"/>
        <v>2.1239032630000003</v>
      </c>
      <c r="Y141" s="20">
        <f t="shared" si="0"/>
        <v>2.3100842340000001</v>
      </c>
      <c r="Z141" s="20">
        <f t="shared" si="0"/>
        <v>1.2904252309999997</v>
      </c>
      <c r="AA141" s="20">
        <f t="shared" si="0"/>
        <v>1.694066233</v>
      </c>
      <c r="AB141" s="20">
        <f t="shared" si="0"/>
        <v>7.418477960999998</v>
      </c>
      <c r="AC141" s="20">
        <f t="shared" si="0"/>
        <v>0.28328500000000001</v>
      </c>
      <c r="AD141" s="20">
        <f t="shared" si="0"/>
        <v>3.4565109999999999</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42.087947000000007</v>
      </c>
      <c r="F152" s="14">
        <f t="shared" ref="F152:AD152" si="1">F141 + F151 + IF(AND(OR($B$4="AT",$B$4="BE",$B$4="CH",$B$4="GB",$B$4="IE",$B$4="LT",$B$4="LU",$B$4="NL"),SUM(F143:F149)&gt;0),SUM(F143:F149)-SUM(F27:F33),0)</f>
        <v>31.784150489999995</v>
      </c>
      <c r="G152" s="14">
        <f t="shared" si="1"/>
        <v>76.295237999999998</v>
      </c>
      <c r="H152" s="14">
        <f t="shared" si="1"/>
        <v>10.435242999999998</v>
      </c>
      <c r="I152" s="14">
        <f t="shared" si="1"/>
        <v>12.964235899999998</v>
      </c>
      <c r="J152" s="14">
        <f t="shared" si="1"/>
        <v>21.174081900000004</v>
      </c>
      <c r="K152" s="14">
        <f t="shared" si="1"/>
        <v>34.363127899999988</v>
      </c>
      <c r="L152" s="14">
        <f t="shared" si="1"/>
        <v>3.1404200000000002</v>
      </c>
      <c r="M152" s="14">
        <f t="shared" si="1"/>
        <v>152.71676299999999</v>
      </c>
      <c r="N152" s="14">
        <f t="shared" si="1"/>
        <v>37.412516399999994</v>
      </c>
      <c r="O152" s="14">
        <f t="shared" si="1"/>
        <v>0.82023309999999983</v>
      </c>
      <c r="P152" s="14">
        <f t="shared" si="1"/>
        <v>0.60886700000000005</v>
      </c>
      <c r="Q152" s="14">
        <f t="shared" si="1"/>
        <v>9.2845795999999989</v>
      </c>
      <c r="R152" s="14">
        <f t="shared" si="1"/>
        <v>9.0580012000000014</v>
      </c>
      <c r="S152" s="14">
        <f t="shared" si="1"/>
        <v>5.4112430000000007</v>
      </c>
      <c r="T152" s="14">
        <f t="shared" si="1"/>
        <v>6.416569100000002</v>
      </c>
      <c r="U152" s="14">
        <f t="shared" si="1"/>
        <v>1.7717099999999996E-2</v>
      </c>
      <c r="V152" s="14">
        <f t="shared" si="1"/>
        <v>52.1004024</v>
      </c>
      <c r="W152" s="14">
        <f t="shared" si="1"/>
        <v>5.6863589999999995</v>
      </c>
      <c r="X152" s="14">
        <f t="shared" si="1"/>
        <v>2.1239032630000003</v>
      </c>
      <c r="Y152" s="14">
        <f t="shared" si="1"/>
        <v>2.3100842340000001</v>
      </c>
      <c r="Z152" s="14">
        <f t="shared" si="1"/>
        <v>1.2904252309999997</v>
      </c>
      <c r="AA152" s="14">
        <f t="shared" si="1"/>
        <v>1.694066233</v>
      </c>
      <c r="AB152" s="14">
        <f t="shared" si="1"/>
        <v>7.418477960999998</v>
      </c>
      <c r="AC152" s="14">
        <f t="shared" si="1"/>
        <v>0.28328500000000001</v>
      </c>
      <c r="AD152" s="14">
        <f t="shared" si="1"/>
        <v>3.4565109999999999</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40.449232000000009</v>
      </c>
      <c r="F154" s="14">
        <f>F141 + F153 - IF(OR($B$6=2005,$B$6&gt;=2020),SUM(F99:F122),0) + IF(AND(OR($B$4="AT",$B$4="BE",$B$4="CH",$B$4="GB",$B$4="IE",$B$4="LT",$B$4="LU",$B$4="NL"),SUM(F143:F149)&gt;0),SUM(F143:F149)-SUM(F27:F33),0)</f>
        <v>27.629773489999994</v>
      </c>
      <c r="G154" s="14">
        <f>G141 + G153 + IF(AND(OR($B$4="AT",$B$4="BE",$B$4="CH",$B$4="GB",$B$4="IE",$B$4="LT",$B$4="LU",$B$4="NL"),SUM(G143:G149)&gt;0),SUM(G143:G149)-SUM(G27:G33),0)</f>
        <v>76.295237999999998</v>
      </c>
      <c r="H154" s="14">
        <f t="shared" ref="H154:AD154" si="2">H141 + H153 + IF(AND(OR($B$4="AT",$B$4="BE",$B$4="CH",$B$4="GB",$B$4="IE",$B$4="LT",$B$4="LU",$B$4="NL"),SUM(H143:H149)&gt;0),SUM(H143:H149)-SUM(H27:H33),0)</f>
        <v>10.435242999999998</v>
      </c>
      <c r="I154" s="14">
        <f t="shared" si="2"/>
        <v>12.964235899999998</v>
      </c>
      <c r="J154" s="14">
        <f t="shared" si="2"/>
        <v>21.174081900000004</v>
      </c>
      <c r="K154" s="14">
        <f t="shared" si="2"/>
        <v>34.363127899999988</v>
      </c>
      <c r="L154" s="14">
        <f t="shared" si="2"/>
        <v>3.1404200000000002</v>
      </c>
      <c r="M154" s="14">
        <f t="shared" si="2"/>
        <v>152.71676299999999</v>
      </c>
      <c r="N154" s="14">
        <f t="shared" si="2"/>
        <v>37.412516399999994</v>
      </c>
      <c r="O154" s="14">
        <f t="shared" si="2"/>
        <v>0.82023309999999983</v>
      </c>
      <c r="P154" s="14">
        <f t="shared" si="2"/>
        <v>0.60886700000000005</v>
      </c>
      <c r="Q154" s="14">
        <f t="shared" si="2"/>
        <v>9.2845795999999989</v>
      </c>
      <c r="R154" s="14">
        <f t="shared" si="2"/>
        <v>9.0580012000000014</v>
      </c>
      <c r="S154" s="14">
        <f t="shared" si="2"/>
        <v>5.4112430000000007</v>
      </c>
      <c r="T154" s="14">
        <f t="shared" si="2"/>
        <v>6.416569100000002</v>
      </c>
      <c r="U154" s="14">
        <f t="shared" si="2"/>
        <v>1.7717099999999996E-2</v>
      </c>
      <c r="V154" s="14">
        <f t="shared" si="2"/>
        <v>52.1004024</v>
      </c>
      <c r="W154" s="14">
        <f t="shared" si="2"/>
        <v>5.6863589999999995</v>
      </c>
      <c r="X154" s="14">
        <f t="shared" si="2"/>
        <v>2.1239032630000003</v>
      </c>
      <c r="Y154" s="14">
        <f t="shared" si="2"/>
        <v>2.3100842340000001</v>
      </c>
      <c r="Z154" s="14">
        <f t="shared" si="2"/>
        <v>1.2904252309999997</v>
      </c>
      <c r="AA154" s="14">
        <f t="shared" si="2"/>
        <v>1.694066233</v>
      </c>
      <c r="AB154" s="14">
        <f t="shared" si="2"/>
        <v>7.418477960999998</v>
      </c>
      <c r="AC154" s="14">
        <f t="shared" si="2"/>
        <v>0.28328500000000001</v>
      </c>
      <c r="AD154" s="14">
        <f t="shared" si="2"/>
        <v>3.4565109999999999</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0.469302</v>
      </c>
      <c r="F157" s="158">
        <v>1.8332000000000001E-2</v>
      </c>
      <c r="G157" s="158">
        <v>3.6664000000000002E-2</v>
      </c>
      <c r="H157" s="158" t="s">
        <v>431</v>
      </c>
      <c r="I157" s="158">
        <v>7.3330000000000001E-3</v>
      </c>
      <c r="J157" s="158">
        <v>7.3330000000000001E-3</v>
      </c>
      <c r="K157" s="158">
        <v>7.3330000000000001E-3</v>
      </c>
      <c r="L157" s="158">
        <v>3.5200000000000001E-3</v>
      </c>
      <c r="M157" s="158">
        <v>4.0330999999999999E-2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1576.562578</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1.2659E-2</v>
      </c>
      <c r="F158" s="158">
        <v>1.2300000000000001E-4</v>
      </c>
      <c r="G158" s="158">
        <v>1.2290000000000001E-3</v>
      </c>
      <c r="H158" s="158" t="s">
        <v>431</v>
      </c>
      <c r="I158" s="158">
        <v>2.4600000000000002E-4</v>
      </c>
      <c r="J158" s="158">
        <v>2.4600000000000002E-4</v>
      </c>
      <c r="K158" s="158">
        <v>2.4600000000000002E-4</v>
      </c>
      <c r="L158" s="158">
        <v>1.18E-4</v>
      </c>
      <c r="M158" s="158">
        <v>2.4580000000000001E-3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52.847344</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09">
        <v>8.8098869999999998</v>
      </c>
      <c r="F159" s="158">
        <v>0.34454299999999999</v>
      </c>
      <c r="G159" s="158">
        <v>4.3380000000000027</v>
      </c>
      <c r="H159" s="158" t="s">
        <v>431</v>
      </c>
      <c r="I159" s="158">
        <v>0.49129400000000001</v>
      </c>
      <c r="J159" s="158">
        <v>0.52152399999999999</v>
      </c>
      <c r="K159" s="158">
        <v>0.52152399999999999</v>
      </c>
      <c r="L159" s="158">
        <v>7.1374999999999994E-2</v>
      </c>
      <c r="M159" s="158">
        <v>0.90280000000000027</v>
      </c>
      <c r="N159" s="158">
        <v>1.9710000000000005E-2</v>
      </c>
      <c r="O159" s="158">
        <v>1.9900000000000013E-3</v>
      </c>
      <c r="P159" s="158">
        <v>2.8900000000000015E-3</v>
      </c>
      <c r="Q159" s="158">
        <v>5.4160000000000028E-2</v>
      </c>
      <c r="R159" s="158">
        <v>5.7690000000000012E-2</v>
      </c>
      <c r="S159" s="158">
        <v>0.13585000000000005</v>
      </c>
      <c r="T159" s="158">
        <v>2.5090000000000008</v>
      </c>
      <c r="U159" s="158">
        <v>2.0670000000000001E-2</v>
      </c>
      <c r="V159" s="158">
        <v>0.14640000000000006</v>
      </c>
      <c r="W159" s="158">
        <v>4.2040000000000008E-2</v>
      </c>
      <c r="X159" s="158" t="s">
        <v>431</v>
      </c>
      <c r="Y159" s="158" t="s">
        <v>431</v>
      </c>
      <c r="Z159" s="158" t="s">
        <v>431</v>
      </c>
      <c r="AA159" s="158" t="s">
        <v>431</v>
      </c>
      <c r="AB159" s="158" t="s">
        <v>431</v>
      </c>
      <c r="AC159" s="158">
        <v>1.4380000000000006E-2</v>
      </c>
      <c r="AD159" s="158">
        <v>4.5600000000000002E-2</v>
      </c>
      <c r="AE159" s="63"/>
      <c r="AF159" s="158">
        <v>5004</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8.6499999999999997E-3</v>
      </c>
      <c r="F163" s="159">
        <v>2.5950000000000001E-2</v>
      </c>
      <c r="G163" s="159">
        <v>1.73E-3</v>
      </c>
      <c r="H163" s="159">
        <v>1.73E-3</v>
      </c>
      <c r="I163" s="159">
        <v>0.12201099999999999</v>
      </c>
      <c r="J163" s="159">
        <v>0.14912500000000001</v>
      </c>
      <c r="K163" s="159">
        <v>0.230466</v>
      </c>
      <c r="L163" s="159">
        <v>1.0980999999999999E-2</v>
      </c>
      <c r="M163" s="159">
        <v>0.25950000000000001</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86.5</v>
      </c>
      <c r="AL163" s="59" t="s">
        <v>344</v>
      </c>
    </row>
    <row r="164" spans="1:38" s="2" customFormat="1" ht="26.25" customHeight="1" thickBot="1" x14ac:dyDescent="0.25">
      <c r="A164" s="59" t="s">
        <v>339</v>
      </c>
      <c r="B164" s="59" t="s">
        <v>345</v>
      </c>
      <c r="C164" s="112" t="s">
        <v>346</v>
      </c>
      <c r="D164" s="113"/>
      <c r="E164" s="159" t="s">
        <v>430</v>
      </c>
      <c r="F164" s="159">
        <v>38.348129999999998</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F50" activePane="bottomRight" state="frozen"/>
      <selection pane="topRight" activeCell="E1" sqref="E1"/>
      <selection pane="bottomLeft" activeCell="A14" sqref="A14"/>
      <selection pane="bottomRight" activeCell="B9" sqref="B9"/>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2004</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2004</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13.93</v>
      </c>
      <c r="F14" s="143">
        <v>0.78</v>
      </c>
      <c r="G14" s="143">
        <v>72.52</v>
      </c>
      <c r="H14" s="143">
        <v>0.14291499999999999</v>
      </c>
      <c r="I14" s="143">
        <v>4.9661410000000004</v>
      </c>
      <c r="J14" s="143">
        <v>10.556141</v>
      </c>
      <c r="K14" s="143">
        <v>21.996141000000001</v>
      </c>
      <c r="L14" s="143">
        <v>0.60436299999999998</v>
      </c>
      <c r="M14" s="143">
        <v>8.99</v>
      </c>
      <c r="N14" s="143">
        <v>31.96002</v>
      </c>
      <c r="O14" s="143">
        <v>0.54000300000000001</v>
      </c>
      <c r="P14" s="143">
        <v>0.52136499999999997</v>
      </c>
      <c r="Q14" s="143">
        <v>9.5816379999999999</v>
      </c>
      <c r="R14" s="143">
        <v>8.48001</v>
      </c>
      <c r="S14" s="143">
        <v>2.2000009999999999</v>
      </c>
      <c r="T14" s="143">
        <v>5.8700070000000002</v>
      </c>
      <c r="U14" s="143">
        <v>1.4999999999999999E-4</v>
      </c>
      <c r="V14" s="143">
        <v>44.050020000000004</v>
      </c>
      <c r="W14" s="143">
        <v>0.62</v>
      </c>
      <c r="X14" s="143">
        <v>0.40000799999999997</v>
      </c>
      <c r="Y14" s="143">
        <v>0.53001100000000001</v>
      </c>
      <c r="Z14" s="143">
        <v>0.210011</v>
      </c>
      <c r="AA14" s="143">
        <v>0.20001099999999999</v>
      </c>
      <c r="AB14" s="143">
        <v>1.340041</v>
      </c>
      <c r="AC14" s="143">
        <v>2.4E-2</v>
      </c>
      <c r="AD14" s="143">
        <v>1.7669090000000001</v>
      </c>
      <c r="AE14" s="60"/>
      <c r="AF14" s="143">
        <v>5504.4179999999997</v>
      </c>
      <c r="AG14" s="143">
        <v>108954.09380079999</v>
      </c>
      <c r="AH14" s="143">
        <v>13646.154</v>
      </c>
      <c r="AI14" s="143">
        <v>4166.9080080000003</v>
      </c>
      <c r="AJ14" s="143">
        <v>0.27746591999999998</v>
      </c>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0.25</v>
      </c>
      <c r="F16" s="143">
        <v>0.78581900000000005</v>
      </c>
      <c r="G16" s="143">
        <v>1.4</v>
      </c>
      <c r="H16" s="143">
        <v>1.5692999999999999E-2</v>
      </c>
      <c r="I16" s="143">
        <v>0.16009699999999999</v>
      </c>
      <c r="J16" s="143">
        <v>0.420097</v>
      </c>
      <c r="K16" s="143">
        <v>1.1000970000000001</v>
      </c>
      <c r="L16" s="143">
        <v>2.5339999999999998E-3</v>
      </c>
      <c r="M16" s="143">
        <v>12.27</v>
      </c>
      <c r="N16" s="143">
        <v>1.00003E-2</v>
      </c>
      <c r="O16" s="143">
        <v>4.0001000000000004E-3</v>
      </c>
      <c r="P16" s="143">
        <v>5.0216999999999996E-3</v>
      </c>
      <c r="Q16" s="143">
        <v>3.0026000000000001E-2</v>
      </c>
      <c r="R16" s="143">
        <v>3.0000200000000001E-2</v>
      </c>
      <c r="S16" s="143">
        <v>7.0000000000000001E-3</v>
      </c>
      <c r="T16" s="143">
        <v>5.0000099999999999E-2</v>
      </c>
      <c r="U16" s="143">
        <v>2.3999999999999999E-6</v>
      </c>
      <c r="V16" s="143">
        <v>1.00003E-2</v>
      </c>
      <c r="W16" s="143">
        <v>0.03</v>
      </c>
      <c r="X16" s="143">
        <v>6.0000100000000001E-2</v>
      </c>
      <c r="Y16" s="143">
        <v>8.0000199999999994E-2</v>
      </c>
      <c r="Z16" s="143">
        <v>3.0000200000000001E-2</v>
      </c>
      <c r="AA16" s="143">
        <v>3.0000200000000001E-2</v>
      </c>
      <c r="AB16" s="143">
        <v>0.2000007</v>
      </c>
      <c r="AC16" s="143">
        <v>0.03</v>
      </c>
      <c r="AD16" s="143">
        <v>0.12</v>
      </c>
      <c r="AE16" s="60"/>
      <c r="AF16" s="143">
        <v>149.83199999999999</v>
      </c>
      <c r="AG16" s="143">
        <v>549.65607999999997</v>
      </c>
      <c r="AH16" s="143">
        <v>216.65187270000001</v>
      </c>
      <c r="AI16" s="143">
        <v>424.13961</v>
      </c>
      <c r="AJ16" s="143">
        <v>227.22375</v>
      </c>
      <c r="AK16" s="143"/>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c r="AL21" s="49" t="s">
        <v>49</v>
      </c>
    </row>
    <row r="22" spans="1:38" s="2" customFormat="1" ht="26.25" customHeight="1" thickBot="1" x14ac:dyDescent="0.25">
      <c r="A22" s="70" t="s">
        <v>53</v>
      </c>
      <c r="B22" s="74" t="s">
        <v>68</v>
      </c>
      <c r="C22" s="71" t="s">
        <v>69</v>
      </c>
      <c r="D22" s="72"/>
      <c r="E22" s="143">
        <v>0.95548200000000005</v>
      </c>
      <c r="F22" s="143">
        <v>7.6652000000000053E-2</v>
      </c>
      <c r="G22" s="143">
        <v>2.4945360000000005</v>
      </c>
      <c r="H22" s="143" t="s">
        <v>433</v>
      </c>
      <c r="I22" s="183">
        <v>0.26458999999999999</v>
      </c>
      <c r="J22" s="183">
        <v>0.59558999999999995</v>
      </c>
      <c r="K22" s="183">
        <v>0.66176199999999996</v>
      </c>
      <c r="L22" s="183">
        <v>6.06229E-2</v>
      </c>
      <c r="M22" s="143">
        <v>1.0393580000000002</v>
      </c>
      <c r="N22" s="143">
        <v>4.1000000000000002E-2</v>
      </c>
      <c r="O22" s="143">
        <v>1E-3</v>
      </c>
      <c r="P22" s="183" t="s">
        <v>431</v>
      </c>
      <c r="Q22" s="143">
        <v>1E-3</v>
      </c>
      <c r="R22" s="143">
        <v>1.8000000000000002E-2</v>
      </c>
      <c r="S22" s="143">
        <v>1.7000000000000001E-2</v>
      </c>
      <c r="T22" s="143">
        <v>1.9000000000000003E-2</v>
      </c>
      <c r="U22" s="143" t="s">
        <v>431</v>
      </c>
      <c r="V22" s="143">
        <v>3.0000000000000001E-3</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c r="AL22" s="49" t="s">
        <v>49</v>
      </c>
    </row>
    <row r="23" spans="1:38" s="2" customFormat="1" ht="26.25" customHeight="1" thickBot="1" x14ac:dyDescent="0.25">
      <c r="A23" s="70" t="s">
        <v>70</v>
      </c>
      <c r="B23" s="74" t="s">
        <v>393</v>
      </c>
      <c r="C23" s="71" t="s">
        <v>389</v>
      </c>
      <c r="D23" s="117"/>
      <c r="E23" s="143">
        <v>0.85547099999999998</v>
      </c>
      <c r="F23" s="143">
        <v>0.106695</v>
      </c>
      <c r="G23" s="143">
        <v>1.5859999999999999E-2</v>
      </c>
      <c r="H23" s="143">
        <v>2.12E-4</v>
      </c>
      <c r="I23" s="143">
        <v>5.4861E-2</v>
      </c>
      <c r="J23" s="143">
        <v>5.4861E-2</v>
      </c>
      <c r="K23" s="143">
        <v>5.4861E-2</v>
      </c>
      <c r="L23" s="143">
        <v>3.3964000000000001E-2</v>
      </c>
      <c r="M23" s="143">
        <v>1.050492</v>
      </c>
      <c r="N23" s="143">
        <v>5.025E-3</v>
      </c>
      <c r="O23" s="143">
        <v>2.7E-4</v>
      </c>
      <c r="P23" s="143" t="s">
        <v>431</v>
      </c>
      <c r="Q23" s="143" t="s">
        <v>431</v>
      </c>
      <c r="R23" s="143">
        <v>1.3500000000000001E-3</v>
      </c>
      <c r="S23" s="143">
        <v>4.5900000000000003E-2</v>
      </c>
      <c r="T23" s="143">
        <v>1.89E-3</v>
      </c>
      <c r="U23" s="143">
        <v>2.7E-4</v>
      </c>
      <c r="V23" s="143">
        <v>2.7E-2</v>
      </c>
      <c r="W23" s="143" t="s">
        <v>431</v>
      </c>
      <c r="X23" s="143">
        <v>8.1999999999999998E-4</v>
      </c>
      <c r="Y23" s="143">
        <v>1.34E-3</v>
      </c>
      <c r="Z23" s="143" t="s">
        <v>431</v>
      </c>
      <c r="AA23" s="143" t="s">
        <v>431</v>
      </c>
      <c r="AB23" s="143">
        <v>2.16E-3</v>
      </c>
      <c r="AC23" s="143" t="s">
        <v>432</v>
      </c>
      <c r="AD23" s="143" t="s">
        <v>432</v>
      </c>
      <c r="AE23" s="60"/>
      <c r="AF23" s="143">
        <v>1158</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83">
        <v>1.245641</v>
      </c>
      <c r="F24" s="183">
        <v>0.88347299999999995</v>
      </c>
      <c r="G24" s="183">
        <v>9.4326679999999996</v>
      </c>
      <c r="H24" s="143">
        <v>0.20844399999999999</v>
      </c>
      <c r="I24" s="183">
        <v>4.1080319999999997</v>
      </c>
      <c r="J24" s="183">
        <v>4.297409</v>
      </c>
      <c r="K24" s="183">
        <v>4.5314110000000003</v>
      </c>
      <c r="L24" s="143">
        <v>1.1230800000000001</v>
      </c>
      <c r="M24" s="183">
        <v>8.8425270000000005</v>
      </c>
      <c r="N24" s="183">
        <v>1.0470079999999999</v>
      </c>
      <c r="O24" s="143">
        <v>9.0010000000000003E-3</v>
      </c>
      <c r="P24" s="143">
        <v>1.5449999999999999E-3</v>
      </c>
      <c r="Q24" s="183">
        <v>3.0214999999999999E-2</v>
      </c>
      <c r="R24" s="183">
        <v>0.26900400000000002</v>
      </c>
      <c r="S24" s="183">
        <v>3.0193000000000001E-2</v>
      </c>
      <c r="T24" s="143">
        <v>0.31900299999999998</v>
      </c>
      <c r="U24" s="183">
        <v>7.8999999999999996E-5</v>
      </c>
      <c r="V24" s="183">
        <v>1.960008</v>
      </c>
      <c r="W24" s="143">
        <v>0.8</v>
      </c>
      <c r="X24" s="143">
        <v>0.37464910000000001</v>
      </c>
      <c r="Y24" s="143">
        <v>0.50287459999999995</v>
      </c>
      <c r="Z24" s="143">
        <v>0.19431760000000001</v>
      </c>
      <c r="AA24" s="143">
        <v>0.1823506</v>
      </c>
      <c r="AB24" s="143">
        <v>1.2541918999999999</v>
      </c>
      <c r="AC24" s="143">
        <v>9.0122999999999995E-2</v>
      </c>
      <c r="AD24" s="143">
        <v>1.35</v>
      </c>
      <c r="AE24" s="60"/>
      <c r="AF24" s="143">
        <v>2595.3526691000002</v>
      </c>
      <c r="AG24" s="143">
        <v>2069.1674400000002</v>
      </c>
      <c r="AH24" s="143">
        <v>5449.8482000000004</v>
      </c>
      <c r="AI24" s="143">
        <v>5633.61</v>
      </c>
      <c r="AJ24" s="143">
        <v>2412.4846000000002</v>
      </c>
      <c r="AK24" s="143"/>
      <c r="AL24" s="49" t="s">
        <v>49</v>
      </c>
    </row>
    <row r="25" spans="1:38" s="2" customFormat="1" ht="26.25" customHeight="1" thickBot="1" x14ac:dyDescent="0.25">
      <c r="A25" s="70" t="s">
        <v>73</v>
      </c>
      <c r="B25" s="74" t="s">
        <v>74</v>
      </c>
      <c r="C25" s="76" t="s">
        <v>75</v>
      </c>
      <c r="D25" s="72"/>
      <c r="E25" s="143">
        <v>5.4979E-2</v>
      </c>
      <c r="F25" s="143">
        <v>9.1599999999999997E-3</v>
      </c>
      <c r="G25" s="143">
        <v>5.3889999999999997E-3</v>
      </c>
      <c r="H25" s="143" t="s">
        <v>431</v>
      </c>
      <c r="I25" s="143">
        <v>4.2700000000000002E-4</v>
      </c>
      <c r="J25" s="143">
        <v>4.2700000000000002E-4</v>
      </c>
      <c r="K25" s="143">
        <v>4.2700000000000002E-4</v>
      </c>
      <c r="L25" s="143">
        <v>2.05E-4</v>
      </c>
      <c r="M25" s="143">
        <v>8.9539999999999995E-2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242.51268999999999</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1.5870000000000001E-3</v>
      </c>
      <c r="F26" s="143">
        <v>2.3050000000000002E-3</v>
      </c>
      <c r="G26" s="143">
        <v>2.5300000000000002E-4</v>
      </c>
      <c r="H26" s="143" t="s">
        <v>431</v>
      </c>
      <c r="I26" s="143">
        <v>1.4E-5</v>
      </c>
      <c r="J26" s="143">
        <v>1.4E-5</v>
      </c>
      <c r="K26" s="143">
        <v>1.4E-5</v>
      </c>
      <c r="L26" s="143">
        <v>6.9999999999999999E-6</v>
      </c>
      <c r="M26" s="143">
        <v>2.6551999999999999E-2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11.744719</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5.2305070000000002</v>
      </c>
      <c r="F27" s="183">
        <v>3.946412</v>
      </c>
      <c r="G27" s="143">
        <v>0.112925</v>
      </c>
      <c r="H27" s="183">
        <v>0.127475</v>
      </c>
      <c r="I27" s="143">
        <v>0.20757</v>
      </c>
      <c r="J27" s="143">
        <v>0.20757</v>
      </c>
      <c r="K27" s="143">
        <v>0.20757</v>
      </c>
      <c r="L27" s="143">
        <v>0.123114</v>
      </c>
      <c r="M27" s="183">
        <v>35.946004000000002</v>
      </c>
      <c r="N27" s="183">
        <v>1.6810339999999999</v>
      </c>
      <c r="O27" s="143">
        <v>3.539E-3</v>
      </c>
      <c r="P27" s="143">
        <v>2.6120000000000002E-3</v>
      </c>
      <c r="Q27" s="143">
        <v>8.3999999999999995E-5</v>
      </c>
      <c r="R27" s="143">
        <v>1.6930000000000001E-2</v>
      </c>
      <c r="S27" s="183">
        <v>0.59603499999999998</v>
      </c>
      <c r="T27" s="143">
        <v>2.4962000000000002E-2</v>
      </c>
      <c r="U27" s="143">
        <v>3.5270000000000002E-3</v>
      </c>
      <c r="V27" s="183">
        <v>0.35372799999999999</v>
      </c>
      <c r="W27" s="183">
        <v>0.188413</v>
      </c>
      <c r="X27" s="143">
        <v>3.9100000000000003E-3</v>
      </c>
      <c r="Y27" s="143">
        <v>4.888E-3</v>
      </c>
      <c r="Z27" s="143">
        <v>3.2049999999999999E-3</v>
      </c>
      <c r="AA27" s="183">
        <v>4.7280000000000004E-3</v>
      </c>
      <c r="AB27" s="183">
        <v>1.6730999999999999E-2</v>
      </c>
      <c r="AC27" s="143">
        <v>1.55E-4</v>
      </c>
      <c r="AD27" s="143">
        <v>3.4E-5</v>
      </c>
      <c r="AE27" s="60"/>
      <c r="AF27" s="183">
        <v>14240.027021</v>
      </c>
      <c r="AG27" s="143" t="s">
        <v>432</v>
      </c>
      <c r="AH27" s="143" t="s">
        <v>431</v>
      </c>
      <c r="AI27" s="143">
        <v>0</v>
      </c>
      <c r="AJ27" s="143" t="s">
        <v>432</v>
      </c>
      <c r="AK27" s="143" t="s">
        <v>432</v>
      </c>
      <c r="AL27" s="49" t="s">
        <v>49</v>
      </c>
    </row>
    <row r="28" spans="1:38" s="2" customFormat="1" ht="26.25" customHeight="1" thickBot="1" x14ac:dyDescent="0.25">
      <c r="A28" s="70" t="s">
        <v>78</v>
      </c>
      <c r="B28" s="70" t="s">
        <v>81</v>
      </c>
      <c r="C28" s="71" t="s">
        <v>82</v>
      </c>
      <c r="D28" s="72"/>
      <c r="E28" s="183">
        <v>1.1310849999999999</v>
      </c>
      <c r="F28" s="183">
        <v>0.321407</v>
      </c>
      <c r="G28" s="143">
        <v>3.8398000000000002E-2</v>
      </c>
      <c r="H28" s="143">
        <v>9.2329999999999999E-3</v>
      </c>
      <c r="I28" s="143">
        <v>0.12822800000000001</v>
      </c>
      <c r="J28" s="143">
        <v>0.12822800000000001</v>
      </c>
      <c r="K28" s="143">
        <v>0.12822800000000001</v>
      </c>
      <c r="L28" s="143">
        <v>8.3642999999999995E-2</v>
      </c>
      <c r="M28" s="183">
        <v>3.4468909999999999</v>
      </c>
      <c r="N28" s="183">
        <v>0.13785</v>
      </c>
      <c r="O28" s="143">
        <v>6.3100000000000005E-4</v>
      </c>
      <c r="P28" s="143">
        <v>4.7199999999999998E-4</v>
      </c>
      <c r="Q28" s="143">
        <v>1.2E-5</v>
      </c>
      <c r="R28" s="143">
        <v>3.228E-3</v>
      </c>
      <c r="S28" s="183">
        <v>0.106958</v>
      </c>
      <c r="T28" s="143">
        <v>4.4260000000000002E-3</v>
      </c>
      <c r="U28" s="143">
        <v>6.3100000000000005E-4</v>
      </c>
      <c r="V28" s="143">
        <v>6.3329999999999997E-2</v>
      </c>
      <c r="W28" s="143">
        <v>5.0604000000000003E-2</v>
      </c>
      <c r="X28" s="143">
        <v>1.3489999999999999E-3</v>
      </c>
      <c r="Y28" s="143">
        <v>1.537E-3</v>
      </c>
      <c r="Z28" s="143">
        <v>1.1739999999999999E-3</v>
      </c>
      <c r="AA28" s="143">
        <v>1.312E-3</v>
      </c>
      <c r="AB28" s="143">
        <v>5.3719999999999992E-3</v>
      </c>
      <c r="AC28" s="143">
        <v>4.1E-5</v>
      </c>
      <c r="AD28" s="143">
        <v>1.0000000000000001E-5</v>
      </c>
      <c r="AE28" s="60"/>
      <c r="AF28" s="183">
        <v>3228.2958149999999</v>
      </c>
      <c r="AG28" s="143" t="s">
        <v>432</v>
      </c>
      <c r="AH28" s="143" t="s">
        <v>431</v>
      </c>
      <c r="AI28" s="143">
        <v>0</v>
      </c>
      <c r="AJ28" s="143" t="s">
        <v>432</v>
      </c>
      <c r="AK28" s="143" t="s">
        <v>432</v>
      </c>
      <c r="AL28" s="49" t="s">
        <v>49</v>
      </c>
    </row>
    <row r="29" spans="1:38" s="2" customFormat="1" ht="26.25" customHeight="1" thickBot="1" x14ac:dyDescent="0.25">
      <c r="A29" s="70" t="s">
        <v>78</v>
      </c>
      <c r="B29" s="70" t="s">
        <v>83</v>
      </c>
      <c r="C29" s="71" t="s">
        <v>84</v>
      </c>
      <c r="D29" s="72"/>
      <c r="E29" s="183">
        <v>6.9500950000000001</v>
      </c>
      <c r="F29" s="183">
        <v>0.43903300000000001</v>
      </c>
      <c r="G29" s="143">
        <v>0.115497</v>
      </c>
      <c r="H29" s="143">
        <v>2.6919999999999999E-3</v>
      </c>
      <c r="I29" s="143">
        <v>0.21609700000000001</v>
      </c>
      <c r="J29" s="143">
        <v>0.21609700000000001</v>
      </c>
      <c r="K29" s="143">
        <v>0.21609700000000001</v>
      </c>
      <c r="L29" s="143">
        <v>0.12218999999999999</v>
      </c>
      <c r="M29" s="143">
        <v>1.5890219999999999</v>
      </c>
      <c r="N29" s="183">
        <v>2.6835000000000001E-2</v>
      </c>
      <c r="O29" s="143">
        <v>7.0299999999999996E-4</v>
      </c>
      <c r="P29" s="143">
        <v>1.0460000000000001E-3</v>
      </c>
      <c r="Q29" s="143">
        <v>2.0000000000000002E-5</v>
      </c>
      <c r="R29" s="143">
        <v>4.561E-3</v>
      </c>
      <c r="S29" s="143">
        <v>0.119199</v>
      </c>
      <c r="T29" s="143">
        <v>4.888E-3</v>
      </c>
      <c r="U29" s="143">
        <v>7.0899999999999999E-4</v>
      </c>
      <c r="V29" s="143">
        <v>7.1901999999999994E-2</v>
      </c>
      <c r="W29" s="143">
        <v>5.8999000000000003E-2</v>
      </c>
      <c r="X29" s="143">
        <v>8.43E-4</v>
      </c>
      <c r="Y29" s="143">
        <v>5.104E-3</v>
      </c>
      <c r="Z29" s="143">
        <v>5.7029999999999997E-3</v>
      </c>
      <c r="AA29" s="143">
        <v>1.3110000000000001E-3</v>
      </c>
      <c r="AB29" s="143">
        <v>1.2961E-2</v>
      </c>
      <c r="AC29" s="143">
        <v>3.8000000000000002E-5</v>
      </c>
      <c r="AD29" s="143">
        <v>1.1E-5</v>
      </c>
      <c r="AE29" s="60"/>
      <c r="AF29" s="183">
        <v>8273.516286</v>
      </c>
      <c r="AG29" s="143" t="s">
        <v>432</v>
      </c>
      <c r="AH29" s="143" t="s">
        <v>431</v>
      </c>
      <c r="AI29" s="143">
        <v>0</v>
      </c>
      <c r="AJ29" s="143" t="s">
        <v>432</v>
      </c>
      <c r="AK29" s="143" t="s">
        <v>432</v>
      </c>
      <c r="AL29" s="49" t="s">
        <v>49</v>
      </c>
    </row>
    <row r="30" spans="1:38" s="2" customFormat="1" ht="26.25" customHeight="1" thickBot="1" x14ac:dyDescent="0.25">
      <c r="A30" s="70" t="s">
        <v>78</v>
      </c>
      <c r="B30" s="70" t="s">
        <v>85</v>
      </c>
      <c r="C30" s="71" t="s">
        <v>86</v>
      </c>
      <c r="D30" s="72"/>
      <c r="E30" s="143">
        <v>8.1469999999999997E-3</v>
      </c>
      <c r="F30" s="143">
        <v>3.5948000000000001E-2</v>
      </c>
      <c r="G30" s="143">
        <v>2.3599999999999999E-4</v>
      </c>
      <c r="H30" s="143">
        <v>4.6999999999999997E-5</v>
      </c>
      <c r="I30" s="143">
        <v>4.7100000000000001E-4</v>
      </c>
      <c r="J30" s="143">
        <v>4.7100000000000001E-4</v>
      </c>
      <c r="K30" s="143">
        <v>4.7100000000000001E-4</v>
      </c>
      <c r="L30" s="143">
        <v>7.1000000000000005E-5</v>
      </c>
      <c r="M30" s="183">
        <v>0.47881800000000002</v>
      </c>
      <c r="N30" s="143">
        <v>6.045E-3</v>
      </c>
      <c r="O30" s="143">
        <v>5.0000000000000004E-6</v>
      </c>
      <c r="P30" s="143">
        <v>7.9999999999999996E-6</v>
      </c>
      <c r="Q30" s="143">
        <v>0</v>
      </c>
      <c r="R30" s="143">
        <v>2.5000000000000001E-5</v>
      </c>
      <c r="S30" s="143">
        <v>7.9299999999999998E-4</v>
      </c>
      <c r="T30" s="143">
        <v>3.4E-5</v>
      </c>
      <c r="U30" s="143">
        <v>5.0000000000000004E-6</v>
      </c>
      <c r="V30" s="143">
        <v>4.86E-4</v>
      </c>
      <c r="W30" s="143">
        <v>7.4200000000000004E-4</v>
      </c>
      <c r="X30" s="143">
        <v>1.1E-5</v>
      </c>
      <c r="Y30" s="143">
        <v>2.0999999999999999E-5</v>
      </c>
      <c r="Z30" s="143">
        <v>6.9999999999999999E-6</v>
      </c>
      <c r="AA30" s="143">
        <v>2.4000000000000001E-5</v>
      </c>
      <c r="AB30" s="72">
        <v>6.3E-5</v>
      </c>
      <c r="AC30" s="143">
        <v>9.9999999999999995E-7</v>
      </c>
      <c r="AD30" s="143">
        <v>9.9999999999999995E-7</v>
      </c>
      <c r="AE30" s="60"/>
      <c r="AF30" s="183">
        <v>39.283501000000001</v>
      </c>
      <c r="AG30" s="143" t="s">
        <v>432</v>
      </c>
      <c r="AH30" s="143" t="s">
        <v>431</v>
      </c>
      <c r="AI30" s="143">
        <v>0</v>
      </c>
      <c r="AJ30" s="143" t="s">
        <v>432</v>
      </c>
      <c r="AK30" s="143" t="s">
        <v>432</v>
      </c>
      <c r="AL30" s="49" t="s">
        <v>49</v>
      </c>
    </row>
    <row r="31" spans="1:38" s="2" customFormat="1" ht="26.25" customHeight="1" thickBot="1" x14ac:dyDescent="0.25">
      <c r="A31" s="70" t="s">
        <v>78</v>
      </c>
      <c r="B31" s="70" t="s">
        <v>87</v>
      </c>
      <c r="C31" s="71" t="s">
        <v>88</v>
      </c>
      <c r="D31" s="72"/>
      <c r="E31" s="143" t="s">
        <v>432</v>
      </c>
      <c r="F31" s="183">
        <v>0.71093399999999995</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v>8.1184000000000006E-2</v>
      </c>
      <c r="J32" s="143">
        <v>0.15135699999999999</v>
      </c>
      <c r="K32" s="183">
        <v>0.19927300000000001</v>
      </c>
      <c r="L32" s="143">
        <v>3.569E-2</v>
      </c>
      <c r="M32" s="143" t="s">
        <v>432</v>
      </c>
      <c r="N32" s="183">
        <v>0.206676</v>
      </c>
      <c r="O32" s="143">
        <v>9.59E-4</v>
      </c>
      <c r="P32" s="143">
        <v>9.9999999999999995E-7</v>
      </c>
      <c r="Q32" s="143">
        <v>0</v>
      </c>
      <c r="R32" s="143">
        <v>7.6563999999999993E-2</v>
      </c>
      <c r="S32" s="183">
        <v>1.6762410000000001</v>
      </c>
      <c r="T32" s="143">
        <v>1.2122000000000001E-2</v>
      </c>
      <c r="U32" s="143">
        <v>1.624E-3</v>
      </c>
      <c r="V32" s="183">
        <v>0.64405199999999996</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7261.284936</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v>4.4775000000000002E-2</v>
      </c>
      <c r="J33" s="143">
        <v>8.2917000000000005E-2</v>
      </c>
      <c r="K33" s="183">
        <v>0.16583400000000001</v>
      </c>
      <c r="L33" s="143">
        <v>1.758E-3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7261.284936</v>
      </c>
      <c r="AL33" s="49" t="s">
        <v>413</v>
      </c>
    </row>
    <row r="34" spans="1:38" s="2" customFormat="1" ht="26.25" customHeight="1" thickBot="1" x14ac:dyDescent="0.25">
      <c r="A34" s="70" t="s">
        <v>70</v>
      </c>
      <c r="B34" s="70" t="s">
        <v>93</v>
      </c>
      <c r="C34" s="71" t="s">
        <v>94</v>
      </c>
      <c r="D34" s="72"/>
      <c r="E34" s="143">
        <v>2.0436000000000001</v>
      </c>
      <c r="F34" s="143">
        <v>0.18135000000000001</v>
      </c>
      <c r="G34" s="143">
        <v>0.15259999999999999</v>
      </c>
      <c r="H34" s="143">
        <v>2.7300000000000002E-4</v>
      </c>
      <c r="I34" s="143">
        <v>5.3429999999999998E-2</v>
      </c>
      <c r="J34" s="143">
        <v>5.6160000000000002E-2</v>
      </c>
      <c r="K34" s="143">
        <v>5.9279999999999999E-2</v>
      </c>
      <c r="L34" s="143">
        <v>3.4729999999999997E-2</v>
      </c>
      <c r="M34" s="143">
        <v>0.4173</v>
      </c>
      <c r="N34" s="143" t="s">
        <v>431</v>
      </c>
      <c r="O34" s="143">
        <v>3.8999999999999999E-4</v>
      </c>
      <c r="P34" s="143" t="s">
        <v>431</v>
      </c>
      <c r="Q34" s="143" t="s">
        <v>431</v>
      </c>
      <c r="R34" s="143">
        <v>1.9499999999999999E-3</v>
      </c>
      <c r="S34" s="143">
        <v>6.6299999999999998E-2</v>
      </c>
      <c r="T34" s="143">
        <v>2.7299999999999998E-3</v>
      </c>
      <c r="U34" s="143">
        <v>3.8999999999999999E-4</v>
      </c>
      <c r="V34" s="143">
        <v>3.9E-2</v>
      </c>
      <c r="W34" s="143" t="s">
        <v>431</v>
      </c>
      <c r="X34" s="143">
        <v>1.17E-3</v>
      </c>
      <c r="Y34" s="143">
        <v>1.9499999999999999E-3</v>
      </c>
      <c r="Z34" s="143">
        <v>1.3420000000000001E-3</v>
      </c>
      <c r="AA34" s="143">
        <v>3.0800000000000001E-4</v>
      </c>
      <c r="AB34" s="143">
        <v>4.7699999999999999E-3</v>
      </c>
      <c r="AC34" s="143" t="s">
        <v>432</v>
      </c>
      <c r="AD34" s="143" t="s">
        <v>432</v>
      </c>
      <c r="AE34" s="60"/>
      <c r="AF34" s="143">
        <v>1689</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3">
        <v>0.628</v>
      </c>
      <c r="F36" s="183">
        <v>2.24E-2</v>
      </c>
      <c r="G36" s="183">
        <v>3.2000000000000001E-2</v>
      </c>
      <c r="H36" s="183" t="s">
        <v>431</v>
      </c>
      <c r="I36" s="183">
        <v>1.12E-2</v>
      </c>
      <c r="J36" s="183">
        <v>1.2E-2</v>
      </c>
      <c r="K36" s="183">
        <v>1.2E-2</v>
      </c>
      <c r="L36" s="183">
        <v>3.7200000000000002E-3</v>
      </c>
      <c r="M36" s="183">
        <v>5.9200000000000003E-2</v>
      </c>
      <c r="N36" s="143">
        <v>1.0399999999999999E-3</v>
      </c>
      <c r="O36" s="143">
        <v>8.0000000000000007E-5</v>
      </c>
      <c r="P36" s="143">
        <v>2.4000000000000001E-4</v>
      </c>
      <c r="Q36" s="143">
        <v>3.2000000000000003E-4</v>
      </c>
      <c r="R36" s="143">
        <v>4.0000000000000002E-4</v>
      </c>
      <c r="S36" s="143">
        <v>7.0400000000000003E-3</v>
      </c>
      <c r="T36" s="143">
        <v>8.0000000000000002E-3</v>
      </c>
      <c r="U36" s="143">
        <v>8.0000000000000004E-4</v>
      </c>
      <c r="V36" s="143">
        <v>9.5999999999999992E-3</v>
      </c>
      <c r="W36" s="143">
        <v>1.0399999999999999E-3</v>
      </c>
      <c r="X36" s="183" t="s">
        <v>431</v>
      </c>
      <c r="Y36" s="183" t="s">
        <v>431</v>
      </c>
      <c r="Z36" s="143" t="s">
        <v>431</v>
      </c>
      <c r="AA36" s="143" t="s">
        <v>431</v>
      </c>
      <c r="AB36" s="183" t="s">
        <v>431</v>
      </c>
      <c r="AC36" s="143">
        <v>6.4000000000000005E-4</v>
      </c>
      <c r="AD36" s="143">
        <v>3.0400000000000002E-4</v>
      </c>
      <c r="AE36" s="60"/>
      <c r="AF36" s="143">
        <v>355</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5" t="s">
        <v>430</v>
      </c>
      <c r="F38" s="145" t="s">
        <v>430</v>
      </c>
      <c r="G38" s="145" t="s">
        <v>430</v>
      </c>
      <c r="H38" s="145" t="s">
        <v>430</v>
      </c>
      <c r="I38" s="145" t="s">
        <v>430</v>
      </c>
      <c r="J38" s="145" t="s">
        <v>430</v>
      </c>
      <c r="K38" s="145" t="s">
        <v>430</v>
      </c>
      <c r="L38" s="145" t="s">
        <v>430</v>
      </c>
      <c r="M38" s="145" t="s">
        <v>430</v>
      </c>
      <c r="N38" s="145" t="s">
        <v>430</v>
      </c>
      <c r="O38" s="145" t="s">
        <v>430</v>
      </c>
      <c r="P38" s="145" t="s">
        <v>430</v>
      </c>
      <c r="Q38" s="145" t="s">
        <v>430</v>
      </c>
      <c r="R38" s="145" t="s">
        <v>430</v>
      </c>
      <c r="S38" s="145" t="s">
        <v>430</v>
      </c>
      <c r="T38" s="145" t="s">
        <v>430</v>
      </c>
      <c r="U38" s="145" t="s">
        <v>430</v>
      </c>
      <c r="V38" s="145" t="s">
        <v>430</v>
      </c>
      <c r="W38" s="145" t="s">
        <v>430</v>
      </c>
      <c r="X38" s="145" t="s">
        <v>430</v>
      </c>
      <c r="Y38" s="145" t="s">
        <v>430</v>
      </c>
      <c r="Z38" s="145" t="s">
        <v>430</v>
      </c>
      <c r="AA38" s="145" t="s">
        <v>430</v>
      </c>
      <c r="AB38" s="145" t="s">
        <v>430</v>
      </c>
      <c r="AC38" s="145" t="s">
        <v>430</v>
      </c>
      <c r="AD38" s="145" t="s">
        <v>430</v>
      </c>
      <c r="AE38" s="60"/>
      <c r="AF38" s="145" t="s">
        <v>430</v>
      </c>
      <c r="AG38" s="145" t="s">
        <v>430</v>
      </c>
      <c r="AH38" s="145" t="s">
        <v>430</v>
      </c>
      <c r="AI38" s="145" t="s">
        <v>430</v>
      </c>
      <c r="AJ38" s="145" t="s">
        <v>430</v>
      </c>
      <c r="AK38" s="143" t="s">
        <v>430</v>
      </c>
      <c r="AL38" s="49" t="s">
        <v>49</v>
      </c>
    </row>
    <row r="39" spans="1:38" s="2" customFormat="1" ht="26.25" customHeight="1" thickBot="1" x14ac:dyDescent="0.25">
      <c r="A39" s="70" t="s">
        <v>103</v>
      </c>
      <c r="B39" s="70" t="s">
        <v>104</v>
      </c>
      <c r="C39" s="71" t="s">
        <v>390</v>
      </c>
      <c r="D39" s="72"/>
      <c r="E39" s="143">
        <v>0.44</v>
      </c>
      <c r="F39" s="143">
        <v>7.0000000000000007E-2</v>
      </c>
      <c r="G39" s="143">
        <v>0.56999999999999995</v>
      </c>
      <c r="H39" s="143">
        <v>1.4017999999999999E-2</v>
      </c>
      <c r="I39" s="143">
        <v>0.57104200000000005</v>
      </c>
      <c r="J39" s="143">
        <v>0.77104200000000001</v>
      </c>
      <c r="K39" s="143">
        <v>1.221042</v>
      </c>
      <c r="L39" s="143">
        <v>0.160305</v>
      </c>
      <c r="M39" s="143">
        <v>1.0900000000000001</v>
      </c>
      <c r="N39" s="143">
        <v>0.40416350000000001</v>
      </c>
      <c r="O39" s="143">
        <v>5.2605999999999998E-3</v>
      </c>
      <c r="P39" s="143">
        <v>9.7150000000000003E-4</v>
      </c>
      <c r="Q39" s="143">
        <v>3.20878E-2</v>
      </c>
      <c r="R39" s="143">
        <v>0.13879179999999999</v>
      </c>
      <c r="S39" s="143">
        <v>3.1090199999999998E-2</v>
      </c>
      <c r="T39" s="143">
        <v>0.30857119999999999</v>
      </c>
      <c r="U39" s="143">
        <v>2.55E-5</v>
      </c>
      <c r="V39" s="143">
        <v>0.29809350000000001</v>
      </c>
      <c r="W39" s="143">
        <v>0.03</v>
      </c>
      <c r="X39" s="143">
        <v>4.9511300000000001E-2</v>
      </c>
      <c r="Y39" s="143">
        <v>6.1921900000000002E-2</v>
      </c>
      <c r="Z39" s="143">
        <v>2.6321899999999999E-2</v>
      </c>
      <c r="AA39" s="143">
        <v>2.2671899999999998E-2</v>
      </c>
      <c r="AB39" s="143">
        <v>0.16042699999999999</v>
      </c>
      <c r="AC39" s="143">
        <v>2.5500000000000002E-3</v>
      </c>
      <c r="AD39" s="143">
        <v>0.2</v>
      </c>
      <c r="AE39" s="60"/>
      <c r="AF39" s="143">
        <v>963.6</v>
      </c>
      <c r="AG39" s="143">
        <v>360.94533999999999</v>
      </c>
      <c r="AH39" s="143">
        <v>2314.7942094479999</v>
      </c>
      <c r="AI39" s="143">
        <v>378.87664000000001</v>
      </c>
      <c r="AJ39" s="143">
        <v>42.156999999999996</v>
      </c>
      <c r="AK39" s="143"/>
      <c r="AL39" s="49" t="s">
        <v>49</v>
      </c>
    </row>
    <row r="40" spans="1:38" s="2" customFormat="1" ht="26.25" customHeight="1" thickBot="1" x14ac:dyDescent="0.25">
      <c r="A40" s="70" t="s">
        <v>70</v>
      </c>
      <c r="B40" s="70" t="s">
        <v>105</v>
      </c>
      <c r="C40" s="71" t="s">
        <v>391</v>
      </c>
      <c r="D40" s="72"/>
      <c r="E40" s="143">
        <v>0.26869399999999999</v>
      </c>
      <c r="F40" s="143">
        <v>0.169464</v>
      </c>
      <c r="G40" s="143">
        <v>5.071E-3</v>
      </c>
      <c r="H40" s="143">
        <v>6.7000000000000002E-5</v>
      </c>
      <c r="I40" s="143">
        <v>1.9562E-2</v>
      </c>
      <c r="J40" s="143">
        <v>1.9562E-2</v>
      </c>
      <c r="K40" s="143">
        <v>1.9562E-2</v>
      </c>
      <c r="L40" s="143">
        <v>1.0803E-2</v>
      </c>
      <c r="M40" s="143">
        <v>0.47554200000000002</v>
      </c>
      <c r="N40" s="143">
        <v>3.1359999999999999E-3</v>
      </c>
      <c r="O40" s="143">
        <v>8.7999999999999998E-5</v>
      </c>
      <c r="P40" s="143" t="s">
        <v>431</v>
      </c>
      <c r="Q40" s="143" t="s">
        <v>431</v>
      </c>
      <c r="R40" s="143">
        <v>4.4000000000000002E-4</v>
      </c>
      <c r="S40" s="143">
        <v>1.4970000000000001E-2</v>
      </c>
      <c r="T40" s="143">
        <v>6.1600000000000001E-4</v>
      </c>
      <c r="U40" s="143">
        <v>8.7999999999999998E-5</v>
      </c>
      <c r="V40" s="143">
        <v>8.8059999999999996E-3</v>
      </c>
      <c r="W40" s="143" t="s">
        <v>431</v>
      </c>
      <c r="X40" s="143">
        <v>2.7E-4</v>
      </c>
      <c r="Y40" s="143">
        <v>4.3399999999999998E-4</v>
      </c>
      <c r="Z40" s="143" t="s">
        <v>431</v>
      </c>
      <c r="AA40" s="143" t="s">
        <v>431</v>
      </c>
      <c r="AB40" s="143">
        <v>7.0399999999999998E-4</v>
      </c>
      <c r="AC40" s="143" t="s">
        <v>432</v>
      </c>
      <c r="AD40" s="143" t="s">
        <v>432</v>
      </c>
      <c r="AE40" s="60"/>
      <c r="AF40" s="143">
        <v>378.893957</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6.8954490000000002</v>
      </c>
      <c r="F41" s="183">
        <v>5.2214340000000004</v>
      </c>
      <c r="G41" s="183">
        <v>0.97365100000000004</v>
      </c>
      <c r="H41" s="183">
        <v>5.1670000000000001E-2</v>
      </c>
      <c r="I41" s="183">
        <v>3.2151459999999998</v>
      </c>
      <c r="J41" s="183">
        <v>3.336401</v>
      </c>
      <c r="K41" s="183">
        <v>3.610303</v>
      </c>
      <c r="L41" s="183">
        <v>1.250299</v>
      </c>
      <c r="M41" s="183">
        <v>91.140947999999995</v>
      </c>
      <c r="N41" s="183">
        <v>2.680523</v>
      </c>
      <c r="O41" s="183">
        <v>0.25839600000000001</v>
      </c>
      <c r="P41" s="183">
        <v>7.1529999999999996E-2</v>
      </c>
      <c r="Q41" s="183">
        <v>4.9891999999999999E-2</v>
      </c>
      <c r="R41" s="183">
        <v>0.34573599999999999</v>
      </c>
      <c r="S41" s="183">
        <v>0.110788</v>
      </c>
      <c r="T41" s="183">
        <v>4.4597999999999999E-2</v>
      </c>
      <c r="U41" s="183">
        <v>9.0969999999999992E-3</v>
      </c>
      <c r="V41" s="183">
        <v>7.6009719999999996</v>
      </c>
      <c r="W41" s="183">
        <v>1.9082939999999999</v>
      </c>
      <c r="X41" s="183">
        <v>1.510167</v>
      </c>
      <c r="Y41" s="183">
        <v>1.387796</v>
      </c>
      <c r="Z41" s="183">
        <v>1.0082359999999999</v>
      </c>
      <c r="AA41" s="183">
        <v>1.546756</v>
      </c>
      <c r="AB41" s="184">
        <v>5.4529560000000004</v>
      </c>
      <c r="AC41" s="143">
        <v>0.18642</v>
      </c>
      <c r="AD41" s="143">
        <v>0.18554499999999999</v>
      </c>
      <c r="AE41" s="60"/>
      <c r="AF41" s="183">
        <v>428</v>
      </c>
      <c r="AG41" s="143">
        <v>1081</v>
      </c>
      <c r="AH41" s="143">
        <v>1617</v>
      </c>
      <c r="AI41" s="143">
        <v>14272</v>
      </c>
      <c r="AJ41" s="184">
        <v>398.1</v>
      </c>
      <c r="AK41" s="143"/>
      <c r="AL41" s="49" t="s">
        <v>49</v>
      </c>
    </row>
    <row r="42" spans="1:38" s="2" customFormat="1" ht="26.25" customHeight="1" thickBot="1" x14ac:dyDescent="0.25">
      <c r="A42" s="70" t="s">
        <v>70</v>
      </c>
      <c r="B42" s="70" t="s">
        <v>107</v>
      </c>
      <c r="C42" s="71" t="s">
        <v>108</v>
      </c>
      <c r="D42" s="72"/>
      <c r="E42" s="72">
        <v>5.4015000000000001E-2</v>
      </c>
      <c r="F42" s="72">
        <v>0.47139300000000001</v>
      </c>
      <c r="G42" s="72">
        <v>1.6360000000000001E-3</v>
      </c>
      <c r="H42" s="72">
        <v>2.1999999999999999E-5</v>
      </c>
      <c r="I42" s="72">
        <v>9.7179999999999992E-3</v>
      </c>
      <c r="J42" s="72">
        <v>9.7179999999999992E-3</v>
      </c>
      <c r="K42" s="72">
        <v>9.7179999999999992E-3</v>
      </c>
      <c r="L42" s="143">
        <v>1.7830000000000001E-3</v>
      </c>
      <c r="M42" s="72">
        <v>2.6548419999999999</v>
      </c>
      <c r="N42" s="143">
        <v>1.9095000000000001E-2</v>
      </c>
      <c r="O42" s="72">
        <v>4.8999999999999998E-5</v>
      </c>
      <c r="P42" s="143" t="s">
        <v>431</v>
      </c>
      <c r="Q42" s="143" t="s">
        <v>431</v>
      </c>
      <c r="R42" s="143">
        <v>2.4400000000000002E-4</v>
      </c>
      <c r="S42" s="143">
        <v>8.2959999999999996E-3</v>
      </c>
      <c r="T42" s="72">
        <v>3.4200000000000002E-4</v>
      </c>
      <c r="U42" s="72">
        <v>4.8999999999999998E-5</v>
      </c>
      <c r="V42" s="143">
        <v>4.8799999999999998E-3</v>
      </c>
      <c r="W42" s="143" t="s">
        <v>431</v>
      </c>
      <c r="X42" s="72">
        <v>1.84E-4</v>
      </c>
      <c r="Y42" s="143">
        <v>2.0600000000000002E-4</v>
      </c>
      <c r="Z42" s="143" t="s">
        <v>431</v>
      </c>
      <c r="AA42" s="143" t="s">
        <v>431</v>
      </c>
      <c r="AB42" s="72">
        <v>3.8999999999999999E-4</v>
      </c>
      <c r="AC42" s="143" t="s">
        <v>432</v>
      </c>
      <c r="AD42" s="143" t="s">
        <v>432</v>
      </c>
      <c r="AE42" s="60"/>
      <c r="AF42" s="143">
        <v>209.94</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0.05</v>
      </c>
      <c r="F43" s="143">
        <v>0.03</v>
      </c>
      <c r="G43" s="143">
        <v>0.04</v>
      </c>
      <c r="H43" s="143">
        <v>5.0429999999999997E-3</v>
      </c>
      <c r="I43" s="143">
        <v>0.140127</v>
      </c>
      <c r="J43" s="143">
        <v>0.16012699999999999</v>
      </c>
      <c r="K43" s="143">
        <v>0.21012700000000001</v>
      </c>
      <c r="L43" s="143">
        <v>4.1699E-2</v>
      </c>
      <c r="M43" s="143">
        <v>0.28999999999999998</v>
      </c>
      <c r="N43" s="143">
        <v>4.0000399999999998E-2</v>
      </c>
      <c r="O43" s="143">
        <v>1.3500999999999999E-3</v>
      </c>
      <c r="P43" s="143">
        <v>2.1809999999999999E-4</v>
      </c>
      <c r="Q43" s="143">
        <v>3.0338000000000001E-3</v>
      </c>
      <c r="R43" s="143">
        <v>1.50002E-2</v>
      </c>
      <c r="S43" s="143">
        <v>3.0000000000000001E-3</v>
      </c>
      <c r="T43" s="143">
        <v>1.5000100000000001E-2</v>
      </c>
      <c r="U43" s="143">
        <v>3.1E-6</v>
      </c>
      <c r="V43" s="143">
        <v>7.0000400000000004E-2</v>
      </c>
      <c r="W43" s="143">
        <v>0.01</v>
      </c>
      <c r="X43" s="143">
        <v>1.01502E-2</v>
      </c>
      <c r="Y43" s="143">
        <v>1.31202E-2</v>
      </c>
      <c r="Z43" s="143">
        <v>5.1602000000000002E-3</v>
      </c>
      <c r="AA43" s="143">
        <v>4.8701999999999999E-3</v>
      </c>
      <c r="AB43" s="143">
        <v>3.3300799999999998E-2</v>
      </c>
      <c r="AC43" s="143" t="s">
        <v>432</v>
      </c>
      <c r="AD43" s="143">
        <v>0.06</v>
      </c>
      <c r="AE43" s="60"/>
      <c r="AF43" s="143">
        <v>49.487000000000002</v>
      </c>
      <c r="AG43" s="143">
        <v>27.356999999999999</v>
      </c>
      <c r="AH43" s="143">
        <v>281.49373020000002</v>
      </c>
      <c r="AI43" s="143">
        <v>136.30000000000001</v>
      </c>
      <c r="AJ43" s="143" t="s">
        <v>432</v>
      </c>
      <c r="AK43" s="143"/>
      <c r="AL43" s="49" t="s">
        <v>49</v>
      </c>
    </row>
    <row r="44" spans="1:38" s="2" customFormat="1" ht="26.25" customHeight="1" thickBot="1" x14ac:dyDescent="0.25">
      <c r="A44" s="70" t="s">
        <v>70</v>
      </c>
      <c r="B44" s="70" t="s">
        <v>111</v>
      </c>
      <c r="C44" s="71" t="s">
        <v>112</v>
      </c>
      <c r="D44" s="72"/>
      <c r="E44" s="143">
        <v>2.2238250000000002</v>
      </c>
      <c r="F44" s="143">
        <v>0.282246</v>
      </c>
      <c r="G44" s="143">
        <v>0.115646</v>
      </c>
      <c r="H44" s="143">
        <v>5.2300000000000003E-4</v>
      </c>
      <c r="I44" s="143">
        <v>0.12275999999999999</v>
      </c>
      <c r="J44" s="143">
        <v>0.12275999999999999</v>
      </c>
      <c r="K44" s="143">
        <v>0.12275999999999999</v>
      </c>
      <c r="L44" s="143">
        <v>7.1048E-2</v>
      </c>
      <c r="M44" s="143">
        <v>3.0088689999999998</v>
      </c>
      <c r="N44" s="143">
        <v>1.4844E-2</v>
      </c>
      <c r="O44" s="143">
        <v>6.69E-4</v>
      </c>
      <c r="P44" s="143" t="s">
        <v>431</v>
      </c>
      <c r="Q44" s="143" t="s">
        <v>431</v>
      </c>
      <c r="R44" s="143">
        <v>3.3440000000000002E-3</v>
      </c>
      <c r="S44" s="143">
        <v>0.113701</v>
      </c>
      <c r="T44" s="143">
        <v>4.6820000000000004E-3</v>
      </c>
      <c r="U44" s="143">
        <v>6.69E-4</v>
      </c>
      <c r="V44" s="143">
        <v>6.6882999999999998E-2</v>
      </c>
      <c r="W44" s="143" t="s">
        <v>431</v>
      </c>
      <c r="X44" s="143">
        <v>2.036E-3</v>
      </c>
      <c r="Y44" s="143">
        <v>3.3149999999999998E-3</v>
      </c>
      <c r="Z44" s="143" t="s">
        <v>431</v>
      </c>
      <c r="AA44" s="143" t="s">
        <v>431</v>
      </c>
      <c r="AB44" s="143">
        <v>5.3509999999999999E-3</v>
      </c>
      <c r="AC44" s="143" t="s">
        <v>432</v>
      </c>
      <c r="AD44" s="143" t="s">
        <v>432</v>
      </c>
      <c r="AE44" s="60"/>
      <c r="AF44" s="143">
        <v>2885.3809999999999</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0.37032399999999999</v>
      </c>
      <c r="F45" s="143">
        <v>2.1543E-2</v>
      </c>
      <c r="G45" s="143">
        <v>1.8859999999999998E-2</v>
      </c>
      <c r="H45" s="143" t="s">
        <v>431</v>
      </c>
      <c r="I45" s="143">
        <v>7.0340000000000003E-3</v>
      </c>
      <c r="J45" s="143">
        <v>7.5050000000000004E-3</v>
      </c>
      <c r="K45" s="143">
        <v>7.5050000000000004E-3</v>
      </c>
      <c r="L45" s="143">
        <v>2.0669999999999998E-3</v>
      </c>
      <c r="M45" s="143">
        <v>6.1268000000000003E-2</v>
      </c>
      <c r="N45" s="143">
        <v>6.1300000000000005E-4</v>
      </c>
      <c r="O45" s="143">
        <v>4.6999999999999997E-5</v>
      </c>
      <c r="P45" s="143">
        <v>1.4100000000000001E-4</v>
      </c>
      <c r="Q45" s="143">
        <v>1.8799999999999999E-4</v>
      </c>
      <c r="R45" s="143">
        <v>2.3599999999999999E-4</v>
      </c>
      <c r="S45" s="143">
        <v>4.1469999999999996E-3</v>
      </c>
      <c r="T45" s="143">
        <v>4.712E-3</v>
      </c>
      <c r="U45" s="143">
        <v>4.7100000000000001E-4</v>
      </c>
      <c r="V45" s="143">
        <v>5.6540000000000002E-3</v>
      </c>
      <c r="W45" s="143">
        <v>6.1300000000000005E-4</v>
      </c>
      <c r="X45" s="143" t="s">
        <v>431</v>
      </c>
      <c r="Y45" s="143" t="s">
        <v>431</v>
      </c>
      <c r="Z45" s="143" t="s">
        <v>431</v>
      </c>
      <c r="AA45" s="143" t="s">
        <v>431</v>
      </c>
      <c r="AB45" s="143" t="s">
        <v>431</v>
      </c>
      <c r="AC45" s="143">
        <v>3.77E-4</v>
      </c>
      <c r="AD45" s="143">
        <v>1.7899999999999999E-4</v>
      </c>
      <c r="AE45" s="60"/>
      <c r="AF45" s="143">
        <v>205.13200000000001</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72">
        <v>0.01</v>
      </c>
      <c r="F50" s="143" t="s">
        <v>432</v>
      </c>
      <c r="G50" s="143" t="s">
        <v>432</v>
      </c>
      <c r="H50" s="143">
        <v>0.01</v>
      </c>
      <c r="I50" s="143">
        <v>0.01</v>
      </c>
      <c r="J50" s="143">
        <v>7.0000000000000007E-2</v>
      </c>
      <c r="K50" s="143">
        <v>0.14000000000000001</v>
      </c>
      <c r="L50" s="143" t="s">
        <v>431</v>
      </c>
      <c r="M50" s="143">
        <v>0.26</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t="s">
        <v>432</v>
      </c>
      <c r="F52" s="143">
        <v>0.61</v>
      </c>
      <c r="G52" s="143" t="s">
        <v>432</v>
      </c>
      <c r="H52" s="143" t="s">
        <v>432</v>
      </c>
      <c r="I52" s="143" t="s">
        <v>432</v>
      </c>
      <c r="J52" s="143" t="s">
        <v>432</v>
      </c>
      <c r="K52" s="143" t="s">
        <v>432</v>
      </c>
      <c r="L52" s="143" t="s">
        <v>432</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4.5380000000000003</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0.28699999999999998</v>
      </c>
      <c r="AL53" s="49" t="s">
        <v>135</v>
      </c>
    </row>
    <row r="54" spans="1:38" s="2" customFormat="1" ht="37.5" customHeight="1" thickBot="1" x14ac:dyDescent="0.25">
      <c r="A54" s="70" t="s">
        <v>119</v>
      </c>
      <c r="B54" s="74" t="s">
        <v>136</v>
      </c>
      <c r="C54" s="76" t="s">
        <v>137</v>
      </c>
      <c r="D54" s="73"/>
      <c r="E54" s="143" t="s">
        <v>432</v>
      </c>
      <c r="F54" s="143">
        <v>3.5999999999999997E-2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966</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0.01</v>
      </c>
      <c r="J57" s="143">
        <v>1.7999999999999999E-2</v>
      </c>
      <c r="K57" s="143">
        <v>0.02</v>
      </c>
      <c r="L57" s="143">
        <v>2.9999999999999997E-4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432</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433</v>
      </c>
      <c r="J58" s="143" t="s">
        <v>433</v>
      </c>
      <c r="K58" s="143" t="s">
        <v>433</v>
      </c>
      <c r="L58" s="143" t="s">
        <v>433</v>
      </c>
      <c r="M58" s="143" t="s">
        <v>433</v>
      </c>
      <c r="N58" s="143" t="s">
        <v>433</v>
      </c>
      <c r="O58" s="143" t="s">
        <v>433</v>
      </c>
      <c r="P58" s="143" t="s">
        <v>433</v>
      </c>
      <c r="Q58" s="143" t="s">
        <v>432</v>
      </c>
      <c r="R58" s="143" t="s">
        <v>432</v>
      </c>
      <c r="S58" s="143" t="s">
        <v>432</v>
      </c>
      <c r="T58" s="143" t="s">
        <v>432</v>
      </c>
      <c r="U58" s="143" t="s">
        <v>432</v>
      </c>
      <c r="V58" s="143" t="s">
        <v>432</v>
      </c>
      <c r="W58" s="143" t="s">
        <v>432</v>
      </c>
      <c r="X58" s="143" t="s">
        <v>432</v>
      </c>
      <c r="Y58" s="143" t="s">
        <v>432</v>
      </c>
      <c r="Z58" s="143" t="s">
        <v>432</v>
      </c>
      <c r="AA58" s="143" t="s">
        <v>432</v>
      </c>
      <c r="AB58" s="143" t="s">
        <v>432</v>
      </c>
      <c r="AC58" s="143" t="s">
        <v>432</v>
      </c>
      <c r="AD58" s="143" t="s">
        <v>432</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83">
        <v>2.3800000000000001E-4</v>
      </c>
      <c r="J59" s="183">
        <v>2.6800000000000001E-4</v>
      </c>
      <c r="K59" s="183">
        <v>2.9799999999999998E-4</v>
      </c>
      <c r="L59" s="183">
        <v>9.9999999999999995E-8</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433</v>
      </c>
      <c r="J60" s="143" t="s">
        <v>433</v>
      </c>
      <c r="K60" s="143" t="s">
        <v>433</v>
      </c>
      <c r="L60" s="143" t="s">
        <v>432</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0.13548199999999999</v>
      </c>
      <c r="J61" s="143">
        <v>1.354816</v>
      </c>
      <c r="K61" s="143">
        <v>4.4733619999999998</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v>0.01</v>
      </c>
      <c r="F63" s="143">
        <v>7.0000000000000007E-2</v>
      </c>
      <c r="G63" s="143" t="s">
        <v>432</v>
      </c>
      <c r="H63" s="143" t="s">
        <v>432</v>
      </c>
      <c r="I63" s="143">
        <v>0.15290000000000001</v>
      </c>
      <c r="J63" s="143">
        <v>0.4587</v>
      </c>
      <c r="K63" s="143">
        <v>1.3900000000000001</v>
      </c>
      <c r="L63" s="143" t="s">
        <v>432</v>
      </c>
      <c r="M63" s="143">
        <v>0.01</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0.31602999999999998</v>
      </c>
      <c r="F64" s="143">
        <v>8.711E-3</v>
      </c>
      <c r="G64" s="143" t="s">
        <v>432</v>
      </c>
      <c r="H64" s="143">
        <v>3.8240000000000003E-2</v>
      </c>
      <c r="I64" s="143" t="s">
        <v>432</v>
      </c>
      <c r="J64" s="143" t="s">
        <v>432</v>
      </c>
      <c r="K64" s="143" t="s">
        <v>432</v>
      </c>
      <c r="L64" s="143" t="s">
        <v>432</v>
      </c>
      <c r="M64" s="143">
        <v>0.01</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t="s">
        <v>432</v>
      </c>
      <c r="F70" s="143">
        <v>0.96</v>
      </c>
      <c r="G70" s="143">
        <v>0.01</v>
      </c>
      <c r="H70" s="143">
        <v>4.0979999999999996E-2</v>
      </c>
      <c r="I70" s="143">
        <v>0.17930199999999999</v>
      </c>
      <c r="J70" s="143">
        <v>0.32636399999999999</v>
      </c>
      <c r="K70" s="143">
        <v>0.38</v>
      </c>
      <c r="L70" s="143">
        <v>5.3429999999999997E-3</v>
      </c>
      <c r="M70" s="143">
        <v>0.32</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5" t="s">
        <v>432</v>
      </c>
      <c r="G71" s="145" t="s">
        <v>432</v>
      </c>
      <c r="H71" s="145" t="s">
        <v>432</v>
      </c>
      <c r="I71" s="145" t="s">
        <v>432</v>
      </c>
      <c r="J71" s="145" t="s">
        <v>432</v>
      </c>
      <c r="K71" s="145" t="s">
        <v>432</v>
      </c>
      <c r="L71" s="145" t="s">
        <v>432</v>
      </c>
      <c r="M71" s="145" t="s">
        <v>432</v>
      </c>
      <c r="N71" s="145" t="s">
        <v>432</v>
      </c>
      <c r="O71" s="145" t="s">
        <v>432</v>
      </c>
      <c r="P71" s="145" t="s">
        <v>432</v>
      </c>
      <c r="Q71" s="145" t="s">
        <v>432</v>
      </c>
      <c r="R71" s="145" t="s">
        <v>432</v>
      </c>
      <c r="S71" s="145" t="s">
        <v>432</v>
      </c>
      <c r="T71" s="145" t="s">
        <v>432</v>
      </c>
      <c r="U71" s="145" t="s">
        <v>432</v>
      </c>
      <c r="V71" s="145" t="s">
        <v>432</v>
      </c>
      <c r="W71" s="145" t="s">
        <v>432</v>
      </c>
      <c r="X71" s="145" t="s">
        <v>432</v>
      </c>
      <c r="Y71" s="145" t="s">
        <v>432</v>
      </c>
      <c r="Z71" s="145" t="s">
        <v>432</v>
      </c>
      <c r="AA71" s="145" t="s">
        <v>432</v>
      </c>
      <c r="AB71" s="145" t="s">
        <v>432</v>
      </c>
      <c r="AC71" s="145" t="s">
        <v>432</v>
      </c>
      <c r="AD71" s="145"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83">
        <v>1.171E-2</v>
      </c>
      <c r="F72" s="183">
        <v>1.464E-2</v>
      </c>
      <c r="G72" s="183">
        <v>1.4999999999999999E-4</v>
      </c>
      <c r="H72" s="183">
        <v>8.5999999999999998E-4</v>
      </c>
      <c r="I72" s="183">
        <v>2.6044999999999999E-2</v>
      </c>
      <c r="J72" s="183">
        <v>3.3461999999999999E-2</v>
      </c>
      <c r="K72" s="183">
        <v>5.577E-2</v>
      </c>
      <c r="L72" s="183">
        <v>9.3999999999999994E-5</v>
      </c>
      <c r="M72" s="183">
        <v>1.6279999999999999E-2</v>
      </c>
      <c r="N72" s="183">
        <v>4.0000000000000001E-3</v>
      </c>
      <c r="O72" s="143" t="s">
        <v>432</v>
      </c>
      <c r="P72" s="143" t="s">
        <v>432</v>
      </c>
      <c r="Q72" s="143" t="s">
        <v>432</v>
      </c>
      <c r="R72" s="183">
        <v>3.6999999999999998E-2</v>
      </c>
      <c r="S72" s="183">
        <v>0.01</v>
      </c>
      <c r="T72" s="183">
        <v>3.4000000000000002E-2</v>
      </c>
      <c r="U72" s="143" t="s">
        <v>432</v>
      </c>
      <c r="V72" s="183">
        <v>0.01</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432</v>
      </c>
      <c r="J74" s="143" t="s">
        <v>432</v>
      </c>
      <c r="K74" s="143" t="s">
        <v>432</v>
      </c>
      <c r="L74" s="143" t="s">
        <v>432</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5" t="s">
        <v>432</v>
      </c>
      <c r="AG74" s="145" t="s">
        <v>432</v>
      </c>
      <c r="AH74" s="145" t="s">
        <v>432</v>
      </c>
      <c r="AI74" s="145" t="s">
        <v>432</v>
      </c>
      <c r="AJ74" s="145" t="s">
        <v>432</v>
      </c>
      <c r="AK74" s="143"/>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83">
        <v>9.9999999999999995E-7</v>
      </c>
      <c r="H76" s="143" t="s">
        <v>432</v>
      </c>
      <c r="I76" s="183">
        <v>2.0000000000000002E-5</v>
      </c>
      <c r="J76" s="183">
        <v>3.8999999999999999E-5</v>
      </c>
      <c r="K76" s="183">
        <v>4.8999999999999998E-5</v>
      </c>
      <c r="L76" s="143" t="s">
        <v>432</v>
      </c>
      <c r="M76" s="143" t="s">
        <v>432</v>
      </c>
      <c r="N76" s="183">
        <v>6.0000000000000001E-3</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83">
        <v>8.7999999999999998E-5</v>
      </c>
      <c r="J77" s="183">
        <v>9.7999999999999997E-5</v>
      </c>
      <c r="K77" s="183">
        <v>1.08E-4</v>
      </c>
      <c r="L77" s="143" t="s">
        <v>432</v>
      </c>
      <c r="M77" s="143" t="s">
        <v>432</v>
      </c>
      <c r="N77" s="143" t="s">
        <v>432</v>
      </c>
      <c r="O77" s="143" t="s">
        <v>432</v>
      </c>
      <c r="P77" s="143" t="s">
        <v>432</v>
      </c>
      <c r="Q77" s="143" t="s">
        <v>432</v>
      </c>
      <c r="R77" s="143" t="s">
        <v>432</v>
      </c>
      <c r="S77" s="143" t="s">
        <v>432</v>
      </c>
      <c r="T77" s="143" t="s">
        <v>432</v>
      </c>
      <c r="U77" s="143" t="s">
        <v>432</v>
      </c>
      <c r="V77" s="183">
        <v>0.15400000000000003</v>
      </c>
      <c r="W77" s="183">
        <v>2.9288000000000002E-2</v>
      </c>
      <c r="X77" s="143" t="s">
        <v>432</v>
      </c>
      <c r="Y77" s="143" t="s">
        <v>432</v>
      </c>
      <c r="Z77" s="143" t="s">
        <v>432</v>
      </c>
      <c r="AA77" s="143" t="s">
        <v>432</v>
      </c>
      <c r="AB77" s="143" t="s">
        <v>432</v>
      </c>
      <c r="AC77" s="143" t="s">
        <v>432</v>
      </c>
      <c r="AD77" s="183">
        <v>2.0999999999999999E-5</v>
      </c>
      <c r="AE77" s="60"/>
      <c r="AF77" s="143" t="s">
        <v>432</v>
      </c>
      <c r="AG77" s="143" t="s">
        <v>432</v>
      </c>
      <c r="AH77" s="143" t="s">
        <v>432</v>
      </c>
      <c r="AI77" s="143" t="s">
        <v>432</v>
      </c>
      <c r="AJ77" s="143" t="s">
        <v>432</v>
      </c>
      <c r="AK77" s="184">
        <v>5.8570000000000002</v>
      </c>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43" t="s">
        <v>432</v>
      </c>
      <c r="J78" s="143" t="s">
        <v>432</v>
      </c>
      <c r="K78" s="143" t="s">
        <v>432</v>
      </c>
      <c r="L78" s="143" t="s">
        <v>432</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83">
        <v>3.0000000000000001E-5</v>
      </c>
      <c r="F80" s="183">
        <v>6.9999999999999999E-4</v>
      </c>
      <c r="G80" s="183">
        <v>6.3699999999999998E-4</v>
      </c>
      <c r="H80" s="183">
        <v>3.3050000000000003E-2</v>
      </c>
      <c r="I80" s="183">
        <v>1.0070000000000001E-3</v>
      </c>
      <c r="J80" s="183">
        <v>1.294E-3</v>
      </c>
      <c r="K80" s="183">
        <v>2.1559999999999999E-3</v>
      </c>
      <c r="L80" s="183">
        <v>3.9999999999999998E-6</v>
      </c>
      <c r="M80" s="183">
        <v>2.3000000000000001E-4</v>
      </c>
      <c r="N80" s="183">
        <v>1E-3</v>
      </c>
      <c r="O80" s="143" t="s">
        <v>432</v>
      </c>
      <c r="P80" s="143" t="s">
        <v>432</v>
      </c>
      <c r="Q80" s="143" t="s">
        <v>432</v>
      </c>
      <c r="R80" s="183">
        <v>0.123</v>
      </c>
      <c r="S80" s="183">
        <v>3.0000000000000001E-3</v>
      </c>
      <c r="T80" s="183">
        <v>2.1000000000000001E-2</v>
      </c>
      <c r="U80" s="143" t="s">
        <v>432</v>
      </c>
      <c r="V80" s="183">
        <v>6.4000000000000001E-2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94">
        <v>2.1422430000000001</v>
      </c>
      <c r="G82" s="146" t="s">
        <v>432</v>
      </c>
      <c r="H82" s="146" t="s">
        <v>432</v>
      </c>
      <c r="I82" s="146" t="s">
        <v>431</v>
      </c>
      <c r="J82" s="146" t="s">
        <v>432</v>
      </c>
      <c r="K82" s="146" t="s">
        <v>432</v>
      </c>
      <c r="L82" s="146" t="s">
        <v>432</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1.36625</v>
      </c>
      <c r="AL82" s="49" t="s">
        <v>219</v>
      </c>
    </row>
    <row r="83" spans="1:38" s="2" customFormat="1" ht="26.25" customHeight="1" thickBot="1" x14ac:dyDescent="0.25">
      <c r="A83" s="70" t="s">
        <v>53</v>
      </c>
      <c r="B83" s="81" t="s">
        <v>211</v>
      </c>
      <c r="C83" s="82" t="s">
        <v>212</v>
      </c>
      <c r="D83" s="72"/>
      <c r="E83" s="146" t="s">
        <v>432</v>
      </c>
      <c r="F83" s="146">
        <v>1.7999999999999999E-2</v>
      </c>
      <c r="G83" s="146" t="s">
        <v>432</v>
      </c>
      <c r="H83" s="146" t="s">
        <v>432</v>
      </c>
      <c r="I83" s="146">
        <v>1.1000000000000001E-3</v>
      </c>
      <c r="J83" s="146">
        <v>2.206E-2</v>
      </c>
      <c r="K83" s="146">
        <v>0.16545000000000001</v>
      </c>
      <c r="L83" s="194">
        <v>6.3E-5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1103</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3.3546529999999999</v>
      </c>
      <c r="G85" s="146" t="s">
        <v>432</v>
      </c>
      <c r="H85" s="146" t="s">
        <v>432</v>
      </c>
      <c r="I85" s="146" t="s">
        <v>432</v>
      </c>
      <c r="J85" s="146" t="s">
        <v>432</v>
      </c>
      <c r="K85" s="146" t="s">
        <v>432</v>
      </c>
      <c r="L85" s="146" t="s">
        <v>432</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18.415171000000001</v>
      </c>
      <c r="AL85" s="49" t="s">
        <v>216</v>
      </c>
    </row>
    <row r="86" spans="1:38" s="2" customFormat="1" ht="26.25" customHeight="1" thickBot="1" x14ac:dyDescent="0.25">
      <c r="A86" s="70" t="s">
        <v>208</v>
      </c>
      <c r="B86" s="76" t="s">
        <v>217</v>
      </c>
      <c r="C86" s="80" t="s">
        <v>218</v>
      </c>
      <c r="D86" s="72"/>
      <c r="E86" s="146" t="s">
        <v>432</v>
      </c>
      <c r="F86" s="146">
        <v>5.7596000000000001E-2</v>
      </c>
      <c r="G86" s="146" t="s">
        <v>432</v>
      </c>
      <c r="H86" s="146" t="s">
        <v>432</v>
      </c>
      <c r="I86" s="146" t="s">
        <v>431</v>
      </c>
      <c r="J86" s="146" t="s">
        <v>432</v>
      </c>
      <c r="K86" s="146" t="s">
        <v>432</v>
      </c>
      <c r="L86" s="146" t="s">
        <v>432</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0.31930900000000001</v>
      </c>
      <c r="AL86" s="49" t="s">
        <v>219</v>
      </c>
    </row>
    <row r="87" spans="1:38" s="2" customFormat="1" ht="26.25" customHeight="1" thickBot="1" x14ac:dyDescent="0.25">
      <c r="A87" s="70" t="s">
        <v>208</v>
      </c>
      <c r="B87" s="76" t="s">
        <v>220</v>
      </c>
      <c r="C87" s="80" t="s">
        <v>221</v>
      </c>
      <c r="D87" s="72"/>
      <c r="E87" s="146" t="s">
        <v>432</v>
      </c>
      <c r="F87" s="146">
        <v>6.4350000000000004E-2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0.15251600000000001</v>
      </c>
      <c r="AL87" s="49" t="s">
        <v>219</v>
      </c>
    </row>
    <row r="88" spans="1:38" s="2" customFormat="1" ht="26.25" customHeight="1" thickBot="1" x14ac:dyDescent="0.25">
      <c r="A88" s="70" t="s">
        <v>208</v>
      </c>
      <c r="B88" s="76" t="s">
        <v>222</v>
      </c>
      <c r="C88" s="80" t="s">
        <v>223</v>
      </c>
      <c r="D88" s="72"/>
      <c r="E88" s="146" t="s">
        <v>431</v>
      </c>
      <c r="F88" s="146">
        <v>0.18396999999999999</v>
      </c>
      <c r="G88" s="146" t="s">
        <v>431</v>
      </c>
      <c r="H88" s="146" t="s">
        <v>431</v>
      </c>
      <c r="I88" s="146" t="s">
        <v>431</v>
      </c>
      <c r="J88" s="146" t="s">
        <v>431</v>
      </c>
      <c r="K88" s="146" t="s">
        <v>431</v>
      </c>
      <c r="L88" s="146" t="s">
        <v>431</v>
      </c>
      <c r="M88" s="146"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0.474472</v>
      </c>
      <c r="G89" s="146" t="s">
        <v>432</v>
      </c>
      <c r="H89" s="146" t="s">
        <v>432</v>
      </c>
      <c r="I89" s="146" t="s">
        <v>431</v>
      </c>
      <c r="J89" s="146" t="s">
        <v>432</v>
      </c>
      <c r="K89" s="146" t="s">
        <v>432</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0.94894299999999998</v>
      </c>
      <c r="AL89" s="49" t="s">
        <v>412</v>
      </c>
    </row>
    <row r="90" spans="1:38" s="8" customFormat="1" ht="26.25" customHeight="1" thickBot="1" x14ac:dyDescent="0.25">
      <c r="A90" s="70" t="s">
        <v>208</v>
      </c>
      <c r="B90" s="76" t="s">
        <v>226</v>
      </c>
      <c r="C90" s="80" t="s">
        <v>227</v>
      </c>
      <c r="D90" s="72"/>
      <c r="E90" s="146" t="s">
        <v>431</v>
      </c>
      <c r="F90" s="146">
        <v>1.3033729999999999</v>
      </c>
      <c r="G90" s="146" t="s">
        <v>431</v>
      </c>
      <c r="H90" s="146" t="s">
        <v>431</v>
      </c>
      <c r="I90" s="146" t="s">
        <v>432</v>
      </c>
      <c r="J90" s="146" t="s">
        <v>432</v>
      </c>
      <c r="K90" s="146" t="s">
        <v>432</v>
      </c>
      <c r="L90" s="146" t="s">
        <v>432</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4.261E-3</v>
      </c>
      <c r="F91" s="146">
        <v>1.1322E-2</v>
      </c>
      <c r="G91" s="146">
        <v>5.7799999999999995E-4</v>
      </c>
      <c r="H91" s="146">
        <v>9.7079999999999996E-3</v>
      </c>
      <c r="I91" s="146">
        <v>7.3098999999999997E-2</v>
      </c>
      <c r="J91" s="146">
        <v>8.2279000000000005E-2</v>
      </c>
      <c r="K91" s="146">
        <v>8.4175E-2</v>
      </c>
      <c r="L91" s="146">
        <v>2.8421999999999999E-2</v>
      </c>
      <c r="M91" s="146">
        <v>0.13026199999999999</v>
      </c>
      <c r="N91" s="146">
        <v>0.150007</v>
      </c>
      <c r="O91" s="146">
        <v>1.2914999999999999E-2</v>
      </c>
      <c r="P91" s="146">
        <v>6.3270000000000002E-3</v>
      </c>
      <c r="Q91" s="146">
        <v>6.5700000000000003E-3</v>
      </c>
      <c r="R91" s="146">
        <v>2.9849999999999998E-3</v>
      </c>
      <c r="S91" s="146">
        <v>9.7585000000000005E-2</v>
      </c>
      <c r="T91" s="146">
        <v>5.7400000000000003E-3</v>
      </c>
      <c r="U91" s="146" t="s">
        <v>431</v>
      </c>
      <c r="V91" s="146">
        <v>4.9747E-2</v>
      </c>
      <c r="W91" s="146">
        <v>2.34E-4</v>
      </c>
      <c r="X91" s="146">
        <v>2.5999999999999998E-4</v>
      </c>
      <c r="Y91" s="146">
        <v>1.05E-4</v>
      </c>
      <c r="Z91" s="146">
        <v>1.05E-4</v>
      </c>
      <c r="AA91" s="146">
        <v>1.05E-4</v>
      </c>
      <c r="AB91" s="146">
        <v>5.7499999999999999E-4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0.02</v>
      </c>
      <c r="F92" s="143">
        <v>0.02</v>
      </c>
      <c r="G92" s="143">
        <v>0.12</v>
      </c>
      <c r="H92" s="143">
        <v>0</v>
      </c>
      <c r="I92" s="143">
        <v>0.13200000000000001</v>
      </c>
      <c r="J92" s="143">
        <v>0.17599999999999999</v>
      </c>
      <c r="K92" s="143">
        <v>0.22</v>
      </c>
      <c r="L92" s="143">
        <v>3.4320000000000002E-3</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0.76808629100000003</v>
      </c>
      <c r="G93" s="143" t="s">
        <v>432</v>
      </c>
      <c r="H93" s="143" t="s">
        <v>432</v>
      </c>
      <c r="I93" s="143">
        <v>1.1000000000000001E-3</v>
      </c>
      <c r="J93" s="143">
        <v>3.3E-3</v>
      </c>
      <c r="K93" s="143">
        <v>0.01</v>
      </c>
      <c r="L93" s="143" t="s">
        <v>432</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c r="AG94" s="143"/>
      <c r="AH94" s="143"/>
      <c r="AI94" s="143"/>
      <c r="AJ94" s="143"/>
      <c r="AK94" s="143"/>
      <c r="AL94" s="49" t="s">
        <v>412</v>
      </c>
    </row>
    <row r="95" spans="1:38" s="2" customFormat="1" ht="26.25" customHeight="1" thickBot="1" x14ac:dyDescent="0.25">
      <c r="A95" s="70" t="s">
        <v>53</v>
      </c>
      <c r="B95" s="83" t="s">
        <v>235</v>
      </c>
      <c r="C95" s="71" t="s">
        <v>236</v>
      </c>
      <c r="D95" s="77"/>
      <c r="E95" s="145" t="s">
        <v>433</v>
      </c>
      <c r="F95" s="143" t="s">
        <v>433</v>
      </c>
      <c r="G95" s="143" t="s">
        <v>433</v>
      </c>
      <c r="H95" s="143" t="s">
        <v>433</v>
      </c>
      <c r="I95" s="143" t="s">
        <v>433</v>
      </c>
      <c r="J95" s="143" t="s">
        <v>433</v>
      </c>
      <c r="K95" s="143" t="s">
        <v>433</v>
      </c>
      <c r="L95" s="143" t="s">
        <v>433</v>
      </c>
      <c r="M95" s="143" t="s">
        <v>433</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3" t="s">
        <v>432</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t="s">
        <v>432</v>
      </c>
      <c r="F98" s="143" t="s">
        <v>432</v>
      </c>
      <c r="G98" s="143" t="s">
        <v>432</v>
      </c>
      <c r="H98" s="143">
        <v>0.01</v>
      </c>
      <c r="I98" s="143" t="s">
        <v>432</v>
      </c>
      <c r="J98" s="143" t="s">
        <v>432</v>
      </c>
      <c r="K98" s="143" t="s">
        <v>432</v>
      </c>
      <c r="L98" s="143" t="s">
        <v>432</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3.1718000000000003E-2</v>
      </c>
      <c r="F99" s="143">
        <v>1.6546700000000001</v>
      </c>
      <c r="G99" s="143" t="s">
        <v>432</v>
      </c>
      <c r="H99" s="72">
        <v>1.4235819999999999</v>
      </c>
      <c r="I99" s="143">
        <v>4.777E-2</v>
      </c>
      <c r="J99" s="143">
        <v>7.3399999999999993E-2</v>
      </c>
      <c r="K99" s="143">
        <v>0.16077</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116.5</v>
      </c>
      <c r="AL99" s="49" t="s">
        <v>245</v>
      </c>
    </row>
    <row r="100" spans="1:38" s="2" customFormat="1" ht="26.25" customHeight="1" thickBot="1" x14ac:dyDescent="0.25">
      <c r="A100" s="70" t="s">
        <v>243</v>
      </c>
      <c r="B100" s="70" t="s">
        <v>246</v>
      </c>
      <c r="C100" s="71" t="s">
        <v>408</v>
      </c>
      <c r="D100" s="84"/>
      <c r="E100" s="148">
        <v>1.2884E-2</v>
      </c>
      <c r="F100" s="143">
        <v>1.1866400000000001</v>
      </c>
      <c r="G100" s="143" t="s">
        <v>432</v>
      </c>
      <c r="H100" s="72">
        <v>0.73428799999999994</v>
      </c>
      <c r="I100" s="143">
        <v>1.8689999999999998E-2</v>
      </c>
      <c r="J100" s="143">
        <v>2.87E-2</v>
      </c>
      <c r="K100" s="143">
        <v>6.2080000000000003E-2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133.30000000000001</v>
      </c>
      <c r="AL100" s="49" t="s">
        <v>245</v>
      </c>
    </row>
    <row r="101" spans="1:38" s="2" customFormat="1" ht="26.25" customHeight="1" thickBot="1" x14ac:dyDescent="0.25">
      <c r="A101" s="70" t="s">
        <v>243</v>
      </c>
      <c r="B101" s="70" t="s">
        <v>247</v>
      </c>
      <c r="C101" s="71" t="s">
        <v>248</v>
      </c>
      <c r="D101" s="84"/>
      <c r="E101" s="148">
        <v>3.9000000000000005E-4</v>
      </c>
      <c r="F101" s="143">
        <v>1.358E-2</v>
      </c>
      <c r="G101" s="143" t="s">
        <v>432</v>
      </c>
      <c r="H101" s="143">
        <v>6.8129999999999996E-2</v>
      </c>
      <c r="I101" s="143">
        <v>9.7999999999999997E-4</v>
      </c>
      <c r="J101" s="143">
        <v>2.9199999999999999E-3</v>
      </c>
      <c r="K101" s="143">
        <v>6.8199999999999997E-3</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52.3</v>
      </c>
      <c r="AL101" s="49" t="s">
        <v>245</v>
      </c>
    </row>
    <row r="102" spans="1:38" s="2" customFormat="1" ht="26.25" customHeight="1" thickBot="1" x14ac:dyDescent="0.25">
      <c r="A102" s="70" t="s">
        <v>243</v>
      </c>
      <c r="B102" s="70" t="s">
        <v>249</v>
      </c>
      <c r="C102" s="71" t="s">
        <v>386</v>
      </c>
      <c r="D102" s="84"/>
      <c r="E102" s="148">
        <v>4.1700000000000001E-3</v>
      </c>
      <c r="F102" s="143">
        <v>0.35989100000000002</v>
      </c>
      <c r="G102" s="143" t="s">
        <v>432</v>
      </c>
      <c r="H102" s="72">
        <v>0.94401000000000002</v>
      </c>
      <c r="I102" s="143">
        <v>1.73E-3</v>
      </c>
      <c r="J102" s="143">
        <v>3.8460000000000001E-2</v>
      </c>
      <c r="K102" s="143">
        <v>0.25298999999999999</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340.1</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3.0000000000000004E-5</v>
      </c>
      <c r="F104" s="143">
        <v>2.2699999999999999E-3</v>
      </c>
      <c r="G104" s="143" t="s">
        <v>432</v>
      </c>
      <c r="H104" s="143">
        <v>5.0999999999999995E-3</v>
      </c>
      <c r="I104" s="143">
        <v>7.9999999999999993E-5</v>
      </c>
      <c r="J104" s="183">
        <v>2.2000000000000001E-4</v>
      </c>
      <c r="K104" s="143">
        <v>5.1000000000000004E-4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1.0300000000000001E-3</v>
      </c>
      <c r="F105" s="143">
        <v>3.9690000000000003E-2</v>
      </c>
      <c r="G105" s="143" t="s">
        <v>432</v>
      </c>
      <c r="H105" s="143">
        <v>7.5480000000000005E-2</v>
      </c>
      <c r="I105" s="143">
        <v>7.2000000000000005E-4</v>
      </c>
      <c r="J105" s="143">
        <v>1.1299999999999999E-3</v>
      </c>
      <c r="K105" s="143">
        <v>2.4499999999999999E-3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5.0999999999999996</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4.1019999999999997E-3</v>
      </c>
      <c r="F107" s="143">
        <v>0.13854</v>
      </c>
      <c r="G107" s="143" t="s">
        <v>432</v>
      </c>
      <c r="H107" s="143">
        <v>0.24257899999999999</v>
      </c>
      <c r="I107" s="143">
        <v>2.519E-3</v>
      </c>
      <c r="J107" s="143">
        <v>3.3584999999999997E-2</v>
      </c>
      <c r="K107" s="143">
        <v>0.15953100000000001</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839.6</v>
      </c>
      <c r="AL107" s="49" t="s">
        <v>245</v>
      </c>
    </row>
    <row r="108" spans="1:38" s="2" customFormat="1" ht="26.25" customHeight="1" thickBot="1" x14ac:dyDescent="0.25">
      <c r="A108" s="70" t="s">
        <v>243</v>
      </c>
      <c r="B108" s="70" t="s">
        <v>259</v>
      </c>
      <c r="C108" s="71" t="s">
        <v>380</v>
      </c>
      <c r="D108" s="84"/>
      <c r="E108" s="148">
        <v>3.5530000000000002E-3</v>
      </c>
      <c r="F108" s="143">
        <v>0.123358</v>
      </c>
      <c r="G108" s="143" t="s">
        <v>432</v>
      </c>
      <c r="H108" s="143">
        <v>0.14064499999999999</v>
      </c>
      <c r="I108" s="143">
        <v>2.284E-3</v>
      </c>
      <c r="J108" s="143">
        <v>2.2844E-2</v>
      </c>
      <c r="K108" s="143">
        <v>4.5687999999999999E-2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1142.2</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1.4069999999999998E-3</v>
      </c>
      <c r="F110" s="143">
        <v>0.242393</v>
      </c>
      <c r="G110" s="143" t="s">
        <v>432</v>
      </c>
      <c r="H110" s="143">
        <v>0.148033</v>
      </c>
      <c r="I110" s="143">
        <v>9.9139999999999992E-3</v>
      </c>
      <c r="J110" s="143">
        <v>6.9397E-2</v>
      </c>
      <c r="K110" s="143">
        <v>6.9397E-2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495.7</v>
      </c>
      <c r="AL110" s="49" t="s">
        <v>245</v>
      </c>
    </row>
    <row r="111" spans="1:38" s="2" customFormat="1" ht="26.25" customHeight="1" thickBot="1" x14ac:dyDescent="0.25">
      <c r="A111" s="70" t="s">
        <v>243</v>
      </c>
      <c r="B111" s="70" t="s">
        <v>262</v>
      </c>
      <c r="C111" s="71" t="s">
        <v>376</v>
      </c>
      <c r="D111" s="84"/>
      <c r="E111" s="148">
        <v>3.0000000000000001E-5</v>
      </c>
      <c r="F111" s="148">
        <v>0.19678999999999999</v>
      </c>
      <c r="G111" s="143" t="s">
        <v>432</v>
      </c>
      <c r="H111" s="72">
        <v>2.0300000000000001E-3</v>
      </c>
      <c r="I111" s="143">
        <v>4.0999999999999999E-4</v>
      </c>
      <c r="J111" s="143">
        <v>8.0999999999999996E-4</v>
      </c>
      <c r="K111" s="143">
        <v>1.82E-3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58.4</v>
      </c>
      <c r="AL111" s="49" t="s">
        <v>245</v>
      </c>
    </row>
    <row r="112" spans="1:38" s="2" customFormat="1" ht="26.25" customHeight="1" thickBot="1" x14ac:dyDescent="0.25">
      <c r="A112" s="70" t="s">
        <v>263</v>
      </c>
      <c r="B112" s="70" t="s">
        <v>264</v>
      </c>
      <c r="C112" s="71" t="s">
        <v>265</v>
      </c>
      <c r="D112" s="72"/>
      <c r="E112" s="143">
        <v>0.99331999999999998</v>
      </c>
      <c r="F112" s="72" t="s">
        <v>432</v>
      </c>
      <c r="G112" s="143" t="s">
        <v>432</v>
      </c>
      <c r="H112" s="183">
        <v>1.2787839999999999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24833000</v>
      </c>
      <c r="AL112" s="49" t="s">
        <v>418</v>
      </c>
    </row>
    <row r="113" spans="1:38" s="2" customFormat="1" ht="26.25" customHeight="1" thickBot="1" x14ac:dyDescent="0.25">
      <c r="A113" s="70" t="s">
        <v>263</v>
      </c>
      <c r="B113" s="85" t="s">
        <v>266</v>
      </c>
      <c r="C113" s="86" t="s">
        <v>267</v>
      </c>
      <c r="D113" s="72"/>
      <c r="E113" s="143">
        <v>0.57214100000000001</v>
      </c>
      <c r="F113" s="143" t="s">
        <v>432</v>
      </c>
      <c r="G113" s="143" t="s">
        <v>432</v>
      </c>
      <c r="H113" s="143">
        <v>4.2463979999999992</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2.7330000000000002E-3</v>
      </c>
      <c r="F114" s="143" t="s">
        <v>432</v>
      </c>
      <c r="G114" s="143" t="s">
        <v>432</v>
      </c>
      <c r="H114" s="183">
        <v>9.2909999999999989E-3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43">
        <v>4.7987000000000002E-2</v>
      </c>
      <c r="F115" s="143" t="s">
        <v>432</v>
      </c>
      <c r="G115" s="143" t="s">
        <v>432</v>
      </c>
      <c r="H115" s="143">
        <v>9.5973000000000003E-2</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43">
        <v>0.14573800000000001</v>
      </c>
      <c r="F116" s="143" t="s">
        <v>432</v>
      </c>
      <c r="G116" s="143" t="s">
        <v>432</v>
      </c>
      <c r="H116" s="72">
        <v>0.22068500000000002</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2.4258999999999999E-2</v>
      </c>
      <c r="J119" s="143">
        <v>0.63072300000000003</v>
      </c>
      <c r="K119" s="143">
        <v>0.63072300000000003</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83">
        <v>0.11742</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94">
        <v>0.26896799999999998</v>
      </c>
      <c r="G125" s="146" t="s">
        <v>432</v>
      </c>
      <c r="H125" s="146" t="s">
        <v>431</v>
      </c>
      <c r="I125" s="146">
        <v>1.9000000000000001E-5</v>
      </c>
      <c r="J125" s="146">
        <v>1.26E-4</v>
      </c>
      <c r="K125" s="146">
        <v>2.6600000000000001E-4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574.447</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1.8263999999999999E-2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94" t="s">
        <v>432</v>
      </c>
      <c r="G129" s="194" t="s">
        <v>432</v>
      </c>
      <c r="H129" s="143" t="s">
        <v>431</v>
      </c>
      <c r="I129" s="146" t="s">
        <v>432</v>
      </c>
      <c r="J129" s="146" t="s">
        <v>432</v>
      </c>
      <c r="K129" s="146" t="s">
        <v>432</v>
      </c>
      <c r="L129" s="146" t="s">
        <v>432</v>
      </c>
      <c r="M129" s="146" t="s">
        <v>432</v>
      </c>
      <c r="N129" s="194" t="s">
        <v>432</v>
      </c>
      <c r="O129" s="146" t="s">
        <v>432</v>
      </c>
      <c r="P129" s="146" t="s">
        <v>432</v>
      </c>
      <c r="Q129" s="146" t="s">
        <v>432</v>
      </c>
      <c r="R129" s="143" t="s">
        <v>431</v>
      </c>
      <c r="S129" s="143" t="s">
        <v>431</v>
      </c>
      <c r="T129" s="146" t="s">
        <v>432</v>
      </c>
      <c r="U129" s="143" t="s">
        <v>431</v>
      </c>
      <c r="V129" s="143" t="s">
        <v>431</v>
      </c>
      <c r="W129" s="146">
        <v>0.16007299999999999</v>
      </c>
      <c r="X129" s="143" t="s">
        <v>431</v>
      </c>
      <c r="Y129" s="143" t="s">
        <v>431</v>
      </c>
      <c r="Z129" s="143" t="s">
        <v>431</v>
      </c>
      <c r="AA129" s="143" t="s">
        <v>431</v>
      </c>
      <c r="AB129" s="143"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0.5</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3.9439999999999996E-3</v>
      </c>
      <c r="F133" s="146">
        <v>6.2000000000000003E-5</v>
      </c>
      <c r="G133" s="146">
        <v>5.4000000000000001E-4</v>
      </c>
      <c r="H133" s="146" t="s">
        <v>432</v>
      </c>
      <c r="I133" s="146">
        <v>1.66E-4</v>
      </c>
      <c r="J133" s="146">
        <v>1.66E-4</v>
      </c>
      <c r="K133" s="146">
        <v>1.84E-4</v>
      </c>
      <c r="L133" s="146" t="s">
        <v>431</v>
      </c>
      <c r="M133" s="146">
        <v>6.69E-4</v>
      </c>
      <c r="N133" s="146">
        <v>1.44E-4</v>
      </c>
      <c r="O133" s="146">
        <v>2.4000000000000001E-5</v>
      </c>
      <c r="P133" s="146">
        <v>7.1219999999999999E-3</v>
      </c>
      <c r="Q133" s="146">
        <v>6.4999999999999994E-5</v>
      </c>
      <c r="R133" s="146">
        <v>6.4999999999999994E-5</v>
      </c>
      <c r="S133" s="146">
        <v>5.8999999999999998E-5</v>
      </c>
      <c r="T133" s="146">
        <v>8.2999999999999998E-5</v>
      </c>
      <c r="U133" s="146">
        <v>9.5000000000000005E-5</v>
      </c>
      <c r="V133" s="146">
        <v>7.6499999999999995E-4</v>
      </c>
      <c r="W133" s="146">
        <v>1.2899999999999999E-4</v>
      </c>
      <c r="X133" s="146">
        <v>6.2999999999999995E-8</v>
      </c>
      <c r="Y133" s="146">
        <v>3.4E-8</v>
      </c>
      <c r="Z133" s="146">
        <v>3.1E-8</v>
      </c>
      <c r="AA133" s="146">
        <v>3.2999999999999998E-8</v>
      </c>
      <c r="AB133" s="146">
        <v>1.6099999999999997E-7</v>
      </c>
      <c r="AC133" s="146">
        <v>7.1699999999999997E-4</v>
      </c>
      <c r="AD133" s="146">
        <v>1.9599999999999999E-3</v>
      </c>
      <c r="AE133" s="60"/>
      <c r="AF133" s="143" t="s">
        <v>432</v>
      </c>
      <c r="AG133" s="143" t="s">
        <v>432</v>
      </c>
      <c r="AH133" s="143" t="s">
        <v>432</v>
      </c>
      <c r="AI133" s="143" t="s">
        <v>432</v>
      </c>
      <c r="AJ133" s="143" t="s">
        <v>432</v>
      </c>
      <c r="AK133" s="184">
        <v>4780</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8.4749999999999999E-3</v>
      </c>
      <c r="F135" s="146">
        <v>9.3999999999999994E-5</v>
      </c>
      <c r="G135" s="146">
        <v>8.0040000000000007E-3</v>
      </c>
      <c r="H135" s="146" t="s">
        <v>431</v>
      </c>
      <c r="I135" s="146">
        <v>4.3318000000000002E-2</v>
      </c>
      <c r="J135" s="146">
        <v>6.4506999999999995E-2</v>
      </c>
      <c r="K135" s="146">
        <v>8.6166000000000006E-2</v>
      </c>
      <c r="L135" s="146">
        <v>1.516E-3</v>
      </c>
      <c r="M135" s="146">
        <v>3.2959999999999999E-3</v>
      </c>
      <c r="N135" s="146">
        <v>0.48968499999999998</v>
      </c>
      <c r="O135" s="146">
        <v>1.6008999999999999E-2</v>
      </c>
      <c r="P135" s="146">
        <v>1.3184E-2</v>
      </c>
      <c r="Q135" s="146">
        <v>1.0076E-2</v>
      </c>
      <c r="R135" s="146">
        <v>8.7100000000000003E-4</v>
      </c>
      <c r="S135" s="146">
        <v>4.3800000000000002E-4</v>
      </c>
      <c r="T135" s="146">
        <v>5.6499999999999996E-4</v>
      </c>
      <c r="U135" s="146" t="s">
        <v>431</v>
      </c>
      <c r="V135" s="146">
        <v>4.2379999999999996E-3</v>
      </c>
      <c r="W135" s="146">
        <v>0.18834000000000001</v>
      </c>
      <c r="X135" s="146">
        <v>2.0000000000000002E-5</v>
      </c>
      <c r="Y135" s="146">
        <v>1.5E-5</v>
      </c>
      <c r="Z135" s="146">
        <v>1.5E-5</v>
      </c>
      <c r="AA135" s="146" t="s">
        <v>431</v>
      </c>
      <c r="AB135" s="146">
        <v>5.0000000000000002E-5</v>
      </c>
      <c r="AC135" s="146">
        <v>9.417E-3</v>
      </c>
      <c r="AD135" s="146">
        <v>2.4955000000000001E-2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2.7123000000000001E-2</v>
      </c>
      <c r="G136" s="146" t="s">
        <v>432</v>
      </c>
      <c r="H136" s="146" t="s">
        <v>431</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46" t="s">
        <v>432</v>
      </c>
      <c r="G138" s="146" t="s">
        <v>432</v>
      </c>
      <c r="H138" s="146" t="s">
        <v>432</v>
      </c>
      <c r="I138" s="146" t="s">
        <v>432</v>
      </c>
      <c r="J138" s="146" t="s">
        <v>432</v>
      </c>
      <c r="K138" s="146" t="s">
        <v>432</v>
      </c>
      <c r="L138" s="146" t="s">
        <v>432</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50" t="s">
        <v>431</v>
      </c>
      <c r="G139" s="150" t="s">
        <v>431</v>
      </c>
      <c r="H139" s="150" t="s">
        <v>431</v>
      </c>
      <c r="I139" s="146">
        <v>0.161138</v>
      </c>
      <c r="J139" s="146">
        <v>0.161138</v>
      </c>
      <c r="K139" s="146">
        <v>0.161138</v>
      </c>
      <c r="L139" s="146" t="s">
        <v>431</v>
      </c>
      <c r="M139" s="146" t="s">
        <v>431</v>
      </c>
      <c r="N139" s="146">
        <v>4.6999999999999999E-4</v>
      </c>
      <c r="O139" s="146">
        <v>9.4799999999999995E-4</v>
      </c>
      <c r="P139" s="146">
        <v>9.4799999999999995E-4</v>
      </c>
      <c r="Q139" s="146">
        <v>1.5E-3</v>
      </c>
      <c r="R139" s="146">
        <v>1.431E-3</v>
      </c>
      <c r="S139" s="146">
        <v>3.3270000000000001E-3</v>
      </c>
      <c r="T139" s="146" t="s">
        <v>431</v>
      </c>
      <c r="U139" s="146" t="s">
        <v>431</v>
      </c>
      <c r="V139" s="146" t="s">
        <v>431</v>
      </c>
      <c r="W139" s="146">
        <v>1.6275120000000001</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45.792583999999984</v>
      </c>
      <c r="F141" s="20">
        <f t="shared" ref="F141:AD141" si="0">SUM(F14:F140)</f>
        <v>33.575273291000002</v>
      </c>
      <c r="G141" s="20">
        <f t="shared" si="0"/>
        <v>88.185136000000043</v>
      </c>
      <c r="H141" s="20">
        <f t="shared" si="0"/>
        <v>10.374437</v>
      </c>
      <c r="I141" s="20">
        <f t="shared" si="0"/>
        <v>15.418883999999993</v>
      </c>
      <c r="J141" s="20">
        <f t="shared" si="0"/>
        <v>24.881259999999997</v>
      </c>
      <c r="K141" s="20">
        <f t="shared" si="0"/>
        <v>43.116384000000018</v>
      </c>
      <c r="L141" s="20">
        <f t="shared" si="0"/>
        <v>3.80687</v>
      </c>
      <c r="M141" s="20">
        <f t="shared" si="0"/>
        <v>173.71790999999993</v>
      </c>
      <c r="N141" s="20">
        <f t="shared" si="0"/>
        <v>38.936214199999995</v>
      </c>
      <c r="O141" s="20">
        <f t="shared" si="0"/>
        <v>0.85633680000000001</v>
      </c>
      <c r="P141" s="20">
        <f t="shared" si="0"/>
        <v>0.63275229999999982</v>
      </c>
      <c r="Q141" s="20">
        <f t="shared" si="0"/>
        <v>9.7467275999999963</v>
      </c>
      <c r="R141" s="20">
        <f>SUM(R14:R140)</f>
        <v>9.571166200000004</v>
      </c>
      <c r="S141" s="20">
        <f t="shared" si="0"/>
        <v>5.273061199999999</v>
      </c>
      <c r="T141" s="20">
        <f t="shared" si="0"/>
        <v>6.7569714000000003</v>
      </c>
      <c r="U141" s="20">
        <f t="shared" si="0"/>
        <v>1.8684999999999997E-2</v>
      </c>
      <c r="V141" s="20">
        <f t="shared" si="0"/>
        <v>55.570165200000012</v>
      </c>
      <c r="W141" s="20">
        <f t="shared" si="0"/>
        <v>6.2042810000000008</v>
      </c>
      <c r="X141" s="20">
        <f t="shared" si="0"/>
        <v>2.415358763</v>
      </c>
      <c r="Y141" s="20">
        <f t="shared" si="0"/>
        <v>2.5946389339999998</v>
      </c>
      <c r="Z141" s="20">
        <f t="shared" si="0"/>
        <v>1.485597931</v>
      </c>
      <c r="AA141" s="20">
        <f t="shared" si="0"/>
        <v>1.9944479330000002</v>
      </c>
      <c r="AB141" s="20">
        <f t="shared" si="0"/>
        <v>8.4900445609999977</v>
      </c>
      <c r="AC141" s="20">
        <f t="shared" si="0"/>
        <v>0.34447900000000009</v>
      </c>
      <c r="AD141" s="20">
        <f t="shared" si="0"/>
        <v>3.7099290000000003</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45.792583999999984</v>
      </c>
      <c r="F152" s="14">
        <f t="shared" ref="F152:AD152" si="1">F141 + F151 + IF(AND(OR($B$4="AT",$B$4="BE",$B$4="CH",$B$4="GB",$B$4="IE",$B$4="LT",$B$4="LU",$B$4="NL"),SUM(F143:F149)&gt;0),SUM(F143:F149)-SUM(F27:F33),0)</f>
        <v>33.575273291000002</v>
      </c>
      <c r="G152" s="14">
        <f t="shared" si="1"/>
        <v>88.185136000000043</v>
      </c>
      <c r="H152" s="14">
        <f t="shared" si="1"/>
        <v>10.374437</v>
      </c>
      <c r="I152" s="14">
        <f t="shared" si="1"/>
        <v>15.418883999999993</v>
      </c>
      <c r="J152" s="14">
        <f t="shared" si="1"/>
        <v>24.881259999999997</v>
      </c>
      <c r="K152" s="14">
        <f t="shared" si="1"/>
        <v>43.116384000000018</v>
      </c>
      <c r="L152" s="14">
        <f t="shared" si="1"/>
        <v>3.80687</v>
      </c>
      <c r="M152" s="14">
        <f t="shared" si="1"/>
        <v>173.71790999999993</v>
      </c>
      <c r="N152" s="14">
        <f t="shared" si="1"/>
        <v>38.936214199999995</v>
      </c>
      <c r="O152" s="14">
        <f t="shared" si="1"/>
        <v>0.85633680000000001</v>
      </c>
      <c r="P152" s="14">
        <f t="shared" si="1"/>
        <v>0.63275229999999982</v>
      </c>
      <c r="Q152" s="14">
        <f t="shared" si="1"/>
        <v>9.7467275999999963</v>
      </c>
      <c r="R152" s="14">
        <f t="shared" si="1"/>
        <v>9.571166200000004</v>
      </c>
      <c r="S152" s="14">
        <f t="shared" si="1"/>
        <v>5.273061199999999</v>
      </c>
      <c r="T152" s="14">
        <f t="shared" si="1"/>
        <v>6.7569714000000003</v>
      </c>
      <c r="U152" s="14">
        <f t="shared" si="1"/>
        <v>1.8684999999999997E-2</v>
      </c>
      <c r="V152" s="14">
        <f t="shared" si="1"/>
        <v>55.570165200000012</v>
      </c>
      <c r="W152" s="14">
        <f t="shared" si="1"/>
        <v>6.2042810000000008</v>
      </c>
      <c r="X152" s="14">
        <f t="shared" si="1"/>
        <v>2.415358763</v>
      </c>
      <c r="Y152" s="14">
        <f t="shared" si="1"/>
        <v>2.5946389339999998</v>
      </c>
      <c r="Z152" s="14">
        <f t="shared" si="1"/>
        <v>1.485597931</v>
      </c>
      <c r="AA152" s="14">
        <f t="shared" si="1"/>
        <v>1.9944479330000002</v>
      </c>
      <c r="AB152" s="14">
        <f t="shared" si="1"/>
        <v>8.4900445609999977</v>
      </c>
      <c r="AC152" s="14">
        <f t="shared" si="1"/>
        <v>0.34447900000000009</v>
      </c>
      <c r="AD152" s="14">
        <f t="shared" si="1"/>
        <v>3.7099290000000003</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45.792583999999984</v>
      </c>
      <c r="F154" s="14">
        <f>F141 + F153 - IF(OR($B$6=2005,$B$6&gt;=2020),SUM(F99:F122),0) + IF(AND(OR($B$4="AT",$B$4="BE",$B$4="CH",$B$4="GB",$B$4="IE",$B$4="LT",$B$4="LU",$B$4="NL"),SUM(F143:F149)&gt;0),SUM(F143:F149)-SUM(F27:F33),0)</f>
        <v>33.575273291000002</v>
      </c>
      <c r="G154" s="14">
        <f>G141 + G153 + IF(AND(OR($B$4="AT",$B$4="BE",$B$4="CH",$B$4="GB",$B$4="IE",$B$4="LT",$B$4="LU",$B$4="NL"),SUM(G143:G149)&gt;0),SUM(G143:G149)-SUM(G27:G33),0)</f>
        <v>88.185136000000043</v>
      </c>
      <c r="H154" s="14">
        <f t="shared" ref="H154:AD154" si="2">H141 + H153 + IF(AND(OR($B$4="AT",$B$4="BE",$B$4="CH",$B$4="GB",$B$4="IE",$B$4="LT",$B$4="LU",$B$4="NL"),SUM(H143:H149)&gt;0),SUM(H143:H149)-SUM(H27:H33),0)</f>
        <v>10.374437</v>
      </c>
      <c r="I154" s="14">
        <f t="shared" si="2"/>
        <v>15.418883999999993</v>
      </c>
      <c r="J154" s="14">
        <f t="shared" si="2"/>
        <v>24.881259999999997</v>
      </c>
      <c r="K154" s="14">
        <f t="shared" si="2"/>
        <v>43.116384000000018</v>
      </c>
      <c r="L154" s="14">
        <f t="shared" si="2"/>
        <v>3.80687</v>
      </c>
      <c r="M154" s="14">
        <f t="shared" si="2"/>
        <v>173.71790999999993</v>
      </c>
      <c r="N154" s="14">
        <f t="shared" si="2"/>
        <v>38.936214199999995</v>
      </c>
      <c r="O154" s="14">
        <f t="shared" si="2"/>
        <v>0.85633680000000001</v>
      </c>
      <c r="P154" s="14">
        <f t="shared" si="2"/>
        <v>0.63275229999999982</v>
      </c>
      <c r="Q154" s="14">
        <f t="shared" si="2"/>
        <v>9.7467275999999963</v>
      </c>
      <c r="R154" s="14">
        <f t="shared" si="2"/>
        <v>9.571166200000004</v>
      </c>
      <c r="S154" s="14">
        <f t="shared" si="2"/>
        <v>5.273061199999999</v>
      </c>
      <c r="T154" s="14">
        <f t="shared" si="2"/>
        <v>6.7569714000000003</v>
      </c>
      <c r="U154" s="14">
        <f t="shared" si="2"/>
        <v>1.8684999999999997E-2</v>
      </c>
      <c r="V154" s="14">
        <f t="shared" si="2"/>
        <v>55.570165200000012</v>
      </c>
      <c r="W154" s="14">
        <f t="shared" si="2"/>
        <v>6.2042810000000008</v>
      </c>
      <c r="X154" s="14">
        <f t="shared" si="2"/>
        <v>2.415358763</v>
      </c>
      <c r="Y154" s="14">
        <f t="shared" si="2"/>
        <v>2.5946389339999998</v>
      </c>
      <c r="Z154" s="14">
        <f t="shared" si="2"/>
        <v>1.485597931</v>
      </c>
      <c r="AA154" s="14">
        <f t="shared" si="2"/>
        <v>1.9944479330000002</v>
      </c>
      <c r="AB154" s="14">
        <f t="shared" si="2"/>
        <v>8.4900445609999977</v>
      </c>
      <c r="AC154" s="14">
        <f t="shared" si="2"/>
        <v>0.34447900000000009</v>
      </c>
      <c r="AD154" s="14">
        <f t="shared" si="2"/>
        <v>3.7099290000000003</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0.31338199999999999</v>
      </c>
      <c r="F157" s="158">
        <v>1.2241E-2</v>
      </c>
      <c r="G157" s="158">
        <v>2.4483000000000001E-2</v>
      </c>
      <c r="H157" s="158" t="s">
        <v>431</v>
      </c>
      <c r="I157" s="158">
        <v>4.8970000000000003E-3</v>
      </c>
      <c r="J157" s="158">
        <v>4.8970000000000003E-3</v>
      </c>
      <c r="K157" s="158">
        <v>4.8970000000000003E-3</v>
      </c>
      <c r="L157" s="158">
        <v>2.3500000000000001E-3</v>
      </c>
      <c r="M157" s="158">
        <v>2.6931E-2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1052.768613</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1.2460000000000001E-2</v>
      </c>
      <c r="F158" s="158">
        <v>1.21E-4</v>
      </c>
      <c r="G158" s="158">
        <v>1.2099999999999999E-3</v>
      </c>
      <c r="H158" s="158" t="s">
        <v>431</v>
      </c>
      <c r="I158" s="158">
        <v>2.42E-4</v>
      </c>
      <c r="J158" s="158">
        <v>2.42E-4</v>
      </c>
      <c r="K158" s="158">
        <v>2.42E-4</v>
      </c>
      <c r="L158" s="158">
        <v>1.16E-4</v>
      </c>
      <c r="M158" s="158">
        <v>2.4190000000000001E-3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52.015466000000004</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12.0929</v>
      </c>
      <c r="F159" s="158">
        <v>0.41810000000000003</v>
      </c>
      <c r="G159" s="158">
        <v>5.7620000000000005</v>
      </c>
      <c r="H159" s="158" t="s">
        <v>431</v>
      </c>
      <c r="I159" s="158">
        <v>0.64680000000000004</v>
      </c>
      <c r="J159" s="158">
        <v>0.71360000000000001</v>
      </c>
      <c r="K159" s="158">
        <v>0.71360000000000001</v>
      </c>
      <c r="L159" s="158">
        <v>9.0915999999999997E-2</v>
      </c>
      <c r="M159" s="158">
        <v>1.1322000000000001</v>
      </c>
      <c r="N159" s="158">
        <v>2.5039999999999996E-2</v>
      </c>
      <c r="O159" s="158">
        <v>2.5600000000000002E-3</v>
      </c>
      <c r="P159" s="158">
        <v>3.5600000000000002E-3</v>
      </c>
      <c r="Q159" s="158">
        <v>7.2040000000000007E-2</v>
      </c>
      <c r="R159" s="158">
        <v>7.6659999999999992E-2</v>
      </c>
      <c r="S159" s="158">
        <v>0.17275000000000001</v>
      </c>
      <c r="T159" s="158">
        <v>3.3459999999999996</v>
      </c>
      <c r="U159" s="158">
        <v>2.6630000000000001E-2</v>
      </c>
      <c r="V159" s="158">
        <v>0.18359999999999999</v>
      </c>
      <c r="W159" s="158">
        <v>5.4909999999999994E-2</v>
      </c>
      <c r="X159" s="158" t="s">
        <v>431</v>
      </c>
      <c r="Y159" s="158" t="s">
        <v>431</v>
      </c>
      <c r="Z159" s="158" t="s">
        <v>431</v>
      </c>
      <c r="AA159" s="158" t="s">
        <v>431</v>
      </c>
      <c r="AB159" s="158" t="s">
        <v>431</v>
      </c>
      <c r="AC159" s="158">
        <v>1.8420000000000002E-2</v>
      </c>
      <c r="AD159" s="158">
        <v>6.060999999999999E-2</v>
      </c>
      <c r="AE159" s="63"/>
      <c r="AF159" s="158">
        <v>6249</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3.789E-2</v>
      </c>
      <c r="F163" s="159">
        <v>0.11366999999999999</v>
      </c>
      <c r="G163" s="159">
        <v>7.5779999999999997E-3</v>
      </c>
      <c r="H163" s="159">
        <v>7.5779999999999997E-3</v>
      </c>
      <c r="I163" s="159">
        <v>0.52613699999999997</v>
      </c>
      <c r="J163" s="159">
        <v>0.64305699999999999</v>
      </c>
      <c r="K163" s="159">
        <v>0.993815</v>
      </c>
      <c r="L163" s="159">
        <v>4.7351999999999998E-2</v>
      </c>
      <c r="M163" s="159">
        <v>1.1367</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378.9</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E35" activePane="bottomRight" state="frozen"/>
      <selection pane="topRight" activeCell="E1" sqref="E1"/>
      <selection pane="bottomLeft" activeCell="A14" sqref="A14"/>
      <selection pane="bottomRight" activeCell="H43" sqref="H43"/>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2003</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2003</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15.32</v>
      </c>
      <c r="F14" s="143">
        <v>0.38</v>
      </c>
      <c r="G14" s="143">
        <v>84.26</v>
      </c>
      <c r="H14" s="143">
        <v>0.138215</v>
      </c>
      <c r="I14" s="143">
        <v>4.0509000000000004</v>
      </c>
      <c r="J14" s="143">
        <v>10.7759</v>
      </c>
      <c r="K14" s="143">
        <v>24.715900000000001</v>
      </c>
      <c r="L14" s="143">
        <v>0.492921</v>
      </c>
      <c r="M14" s="143">
        <v>5.76</v>
      </c>
      <c r="N14" s="143">
        <v>32.790019999999998</v>
      </c>
      <c r="O14" s="143">
        <v>0.56000300000000003</v>
      </c>
      <c r="P14" s="143">
        <v>0.551311</v>
      </c>
      <c r="Q14" s="143">
        <v>9.8015729999999994</v>
      </c>
      <c r="R14" s="143">
        <v>8.73001</v>
      </c>
      <c r="S14" s="143">
        <v>2.2500010000000001</v>
      </c>
      <c r="T14" s="143">
        <v>5.8200070000000004</v>
      </c>
      <c r="U14" s="143">
        <v>1.44E-4</v>
      </c>
      <c r="V14" s="143">
        <v>45.200020000000002</v>
      </c>
      <c r="W14" s="143">
        <v>1.0680000000000001</v>
      </c>
      <c r="X14" s="143">
        <v>0.31800699999999998</v>
      </c>
      <c r="Y14" s="143">
        <v>0.42101100000000002</v>
      </c>
      <c r="Z14" s="143">
        <v>0.16801099999999999</v>
      </c>
      <c r="AA14" s="143">
        <v>0.15201100000000001</v>
      </c>
      <c r="AB14" s="143">
        <v>1.05904</v>
      </c>
      <c r="AC14" s="143">
        <v>2.4E-2</v>
      </c>
      <c r="AD14" s="143">
        <v>1.9853510000000001</v>
      </c>
      <c r="AE14" s="60"/>
      <c r="AF14" s="143">
        <v>5334.4354199999998</v>
      </c>
      <c r="AG14" s="143">
        <v>105682.90700000001</v>
      </c>
      <c r="AH14" s="143">
        <v>13111.485000000001</v>
      </c>
      <c r="AI14" s="143">
        <v>3735.5499100000002</v>
      </c>
      <c r="AJ14" s="143" t="s">
        <v>432</v>
      </c>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0.36</v>
      </c>
      <c r="F16" s="143">
        <v>0.78607400000000005</v>
      </c>
      <c r="G16" s="143">
        <v>2.0299999999999998</v>
      </c>
      <c r="H16" s="143">
        <v>1.6169999999999999E-3</v>
      </c>
      <c r="I16" s="143">
        <v>0.243176</v>
      </c>
      <c r="J16" s="143">
        <v>0.66317599999999999</v>
      </c>
      <c r="K16" s="143">
        <v>1.840176</v>
      </c>
      <c r="L16" s="143">
        <v>3.849E-3</v>
      </c>
      <c r="M16" s="143">
        <v>13.46</v>
      </c>
      <c r="N16" s="143">
        <v>0.13000059999999999</v>
      </c>
      <c r="O16" s="143">
        <v>5.0001000000000004E-3</v>
      </c>
      <c r="P16" s="143">
        <v>1.00392E-2</v>
      </c>
      <c r="Q16" s="143">
        <v>5.0047000000000001E-2</v>
      </c>
      <c r="R16" s="143">
        <v>4.0000300000000003E-2</v>
      </c>
      <c r="S16" s="143">
        <v>0.01</v>
      </c>
      <c r="T16" s="143">
        <v>8.0000199999999994E-2</v>
      </c>
      <c r="U16" s="143">
        <v>4.3000000000000003E-6</v>
      </c>
      <c r="V16" s="143">
        <v>0.13000059999999999</v>
      </c>
      <c r="W16" s="143">
        <v>7.5999999999999998E-2</v>
      </c>
      <c r="X16" s="143">
        <v>4.6000199999999998E-2</v>
      </c>
      <c r="Y16" s="143">
        <v>6.0000299999999999E-2</v>
      </c>
      <c r="Z16" s="143">
        <v>2.3000300000000001E-2</v>
      </c>
      <c r="AA16" s="143">
        <v>2.3000300000000001E-2</v>
      </c>
      <c r="AB16" s="143">
        <v>0.1520011</v>
      </c>
      <c r="AC16" s="143">
        <v>8.0000000000000002E-3</v>
      </c>
      <c r="AD16" s="143">
        <v>0.14599999999999999</v>
      </c>
      <c r="AE16" s="60"/>
      <c r="AF16" s="143">
        <v>51.616999999999997</v>
      </c>
      <c r="AG16" s="143">
        <v>716.13099999999997</v>
      </c>
      <c r="AH16" s="143">
        <v>391.52100000000002</v>
      </c>
      <c r="AI16" s="143">
        <v>43.695</v>
      </c>
      <c r="AJ16" s="143" t="s">
        <v>432</v>
      </c>
      <c r="AK16" s="143"/>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432</v>
      </c>
      <c r="AK17" s="143"/>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432</v>
      </c>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432</v>
      </c>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432</v>
      </c>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432</v>
      </c>
      <c r="AK21" s="143"/>
      <c r="AL21" s="49" t="s">
        <v>49</v>
      </c>
    </row>
    <row r="22" spans="1:38" s="2" customFormat="1" ht="26.25" customHeight="1" thickBot="1" x14ac:dyDescent="0.25">
      <c r="A22" s="70" t="s">
        <v>53</v>
      </c>
      <c r="B22" s="74" t="s">
        <v>68</v>
      </c>
      <c r="C22" s="71" t="s">
        <v>69</v>
      </c>
      <c r="D22" s="72"/>
      <c r="E22" s="143">
        <v>1.0707800000000001</v>
      </c>
      <c r="F22" s="143">
        <v>2.5259999999999998E-2</v>
      </c>
      <c r="G22" s="143">
        <v>3.2653300000000001</v>
      </c>
      <c r="H22" s="143" t="s">
        <v>433</v>
      </c>
      <c r="I22" s="143">
        <v>0.134738</v>
      </c>
      <c r="J22" s="143">
        <v>0.30315300000000001</v>
      </c>
      <c r="K22" s="143">
        <v>0.33684000000000003</v>
      </c>
      <c r="L22" s="143">
        <v>3.0842999999999999E-2</v>
      </c>
      <c r="M22" s="143">
        <v>0.98333000000000004</v>
      </c>
      <c r="N22" s="143">
        <v>0.46465000000000001</v>
      </c>
      <c r="O22" s="143">
        <v>9.3299999999999998E-3</v>
      </c>
      <c r="P22" s="143">
        <v>8.3999999999999977E-3</v>
      </c>
      <c r="Q22" s="143">
        <v>8.6300000000000005E-3</v>
      </c>
      <c r="R22" s="143">
        <v>0.12919999999999998</v>
      </c>
      <c r="S22" s="143">
        <v>2.9729999999999996E-2</v>
      </c>
      <c r="T22" s="143">
        <v>0.10603</v>
      </c>
      <c r="U22" s="143" t="s">
        <v>431</v>
      </c>
      <c r="V22" s="143">
        <v>0.11550000000000001</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432</v>
      </c>
      <c r="AK22" s="143"/>
      <c r="AL22" s="49" t="s">
        <v>49</v>
      </c>
    </row>
    <row r="23" spans="1:38" s="2" customFormat="1" ht="26.25" customHeight="1" thickBot="1" x14ac:dyDescent="0.25">
      <c r="A23" s="70" t="s">
        <v>70</v>
      </c>
      <c r="B23" s="74" t="s">
        <v>393</v>
      </c>
      <c r="C23" s="71" t="s">
        <v>389</v>
      </c>
      <c r="D23" s="117"/>
      <c r="E23" s="143">
        <v>1.005968</v>
      </c>
      <c r="F23" s="143">
        <v>0.17674000000000001</v>
      </c>
      <c r="G23" s="143">
        <v>3.1932000000000002E-2</v>
      </c>
      <c r="H23" s="143">
        <v>2.5599999999999999E-4</v>
      </c>
      <c r="I23" s="143">
        <v>6.3659999999999994E-2</v>
      </c>
      <c r="J23" s="143">
        <v>6.3659999999999994E-2</v>
      </c>
      <c r="K23" s="143">
        <v>6.3659999999999994E-2</v>
      </c>
      <c r="L23" s="143">
        <v>3.9156999999999997E-2</v>
      </c>
      <c r="M23" s="143">
        <v>3.404239</v>
      </c>
      <c r="N23" s="143">
        <v>5.1900000000000002E-2</v>
      </c>
      <c r="O23" s="143">
        <v>3.4000000000000002E-4</v>
      </c>
      <c r="P23" s="143" t="s">
        <v>431</v>
      </c>
      <c r="Q23" s="143" t="s">
        <v>431</v>
      </c>
      <c r="R23" s="143">
        <v>1.6980000000000001E-3</v>
      </c>
      <c r="S23" s="143">
        <v>5.7729000000000003E-2</v>
      </c>
      <c r="T23" s="143">
        <v>2.3770000000000002E-3</v>
      </c>
      <c r="U23" s="143">
        <v>3.4000000000000002E-4</v>
      </c>
      <c r="V23" s="143">
        <v>3.3958000000000002E-2</v>
      </c>
      <c r="W23" s="143" t="s">
        <v>431</v>
      </c>
      <c r="X23" s="143">
        <v>1.059E-3</v>
      </c>
      <c r="Y23" s="143">
        <v>1.658E-3</v>
      </c>
      <c r="Z23" s="143" t="s">
        <v>431</v>
      </c>
      <c r="AA23" s="143" t="s">
        <v>431</v>
      </c>
      <c r="AB23" s="143">
        <v>2.7169999999999998E-3</v>
      </c>
      <c r="AC23" s="143" t="s">
        <v>432</v>
      </c>
      <c r="AD23" s="143" t="s">
        <v>432</v>
      </c>
      <c r="AE23" s="60"/>
      <c r="AF23" s="143">
        <v>1446.433</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83">
        <v>1.3193699999999999</v>
      </c>
      <c r="F24" s="183">
        <v>0.92774999999999996</v>
      </c>
      <c r="G24" s="183">
        <v>8.1990370000000006</v>
      </c>
      <c r="H24" s="143">
        <v>0.191548</v>
      </c>
      <c r="I24" s="183">
        <v>3.944807</v>
      </c>
      <c r="J24" s="183">
        <v>4.1374329999999997</v>
      </c>
      <c r="K24" s="183">
        <v>4.5037659999999997</v>
      </c>
      <c r="L24" s="143">
        <v>1.0803210000000001</v>
      </c>
      <c r="M24" s="183">
        <v>7.9368590000000001</v>
      </c>
      <c r="N24" s="183">
        <v>0.94915799999999995</v>
      </c>
      <c r="O24" s="143">
        <v>2.0670999999999998E-2</v>
      </c>
      <c r="P24" s="143">
        <v>2.1570000000000001E-3</v>
      </c>
      <c r="Q24" s="183">
        <v>6.7899000000000001E-2</v>
      </c>
      <c r="R24" s="183">
        <v>0.26880399999999999</v>
      </c>
      <c r="S24" s="183">
        <v>5.8463000000000001E-2</v>
      </c>
      <c r="T24" s="143">
        <v>0.312973</v>
      </c>
      <c r="U24" s="183">
        <v>8.0000000000000007E-5</v>
      </c>
      <c r="V24" s="183">
        <v>1.956318</v>
      </c>
      <c r="W24" s="143">
        <v>0.77400000000000002</v>
      </c>
      <c r="X24" s="143">
        <v>0.34007510000000002</v>
      </c>
      <c r="Y24" s="143">
        <v>0.46446369999999998</v>
      </c>
      <c r="Z24" s="143">
        <v>0.1798787</v>
      </c>
      <c r="AA24" s="143">
        <v>0.17311270000000001</v>
      </c>
      <c r="AB24" s="143">
        <v>1.1575302000000001</v>
      </c>
      <c r="AC24" s="143">
        <v>6.5023999999999998E-2</v>
      </c>
      <c r="AD24" s="143">
        <v>2.1190000000000002</v>
      </c>
      <c r="AE24" s="60"/>
      <c r="AF24" s="143">
        <v>2088.3840100000002</v>
      </c>
      <c r="AG24" s="143">
        <v>1818.57</v>
      </c>
      <c r="AH24" s="143">
        <v>5565.2349999999997</v>
      </c>
      <c r="AI24" s="143">
        <v>5176.9785599999996</v>
      </c>
      <c r="AJ24" s="143" t="s">
        <v>432</v>
      </c>
      <c r="AK24" s="143"/>
      <c r="AL24" s="49" t="s">
        <v>49</v>
      </c>
    </row>
    <row r="25" spans="1:38" s="2" customFormat="1" ht="26.25" customHeight="1" thickBot="1" x14ac:dyDescent="0.25">
      <c r="A25" s="70" t="s">
        <v>73</v>
      </c>
      <c r="B25" s="74" t="s">
        <v>74</v>
      </c>
      <c r="C25" s="76" t="s">
        <v>75</v>
      </c>
      <c r="D25" s="72"/>
      <c r="E25" s="143">
        <v>3.9733999999999998E-2</v>
      </c>
      <c r="F25" s="143">
        <v>7.8650000000000005E-3</v>
      </c>
      <c r="G25" s="143">
        <v>3.9449999999999997E-3</v>
      </c>
      <c r="H25" s="143" t="s">
        <v>431</v>
      </c>
      <c r="I25" s="143">
        <v>3.1399999999999999E-4</v>
      </c>
      <c r="J25" s="143">
        <v>3.1399999999999999E-4</v>
      </c>
      <c r="K25" s="143">
        <v>3.1399999999999999E-4</v>
      </c>
      <c r="L25" s="143">
        <v>1.4999999999999999E-4</v>
      </c>
      <c r="M25" s="143">
        <v>6.7650000000000002E-2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178.10832199999999</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1.9250000000000001E-3</v>
      </c>
      <c r="F26" s="143">
        <v>2.5149999999999999E-3</v>
      </c>
      <c r="G26" s="143">
        <v>3.0899999999999998E-4</v>
      </c>
      <c r="H26" s="143" t="s">
        <v>431</v>
      </c>
      <c r="I26" s="143">
        <v>1.5999999999999999E-5</v>
      </c>
      <c r="J26" s="143">
        <v>1.5999999999999999E-5</v>
      </c>
      <c r="K26" s="143">
        <v>1.5999999999999999E-5</v>
      </c>
      <c r="L26" s="143">
        <v>7.9999999999999996E-6</v>
      </c>
      <c r="M26" s="143">
        <v>3.5547000000000002E-2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14.306702</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5.8647530000000003</v>
      </c>
      <c r="F27" s="183">
        <v>4.6923120000000003</v>
      </c>
      <c r="G27" s="143">
        <v>0.12139</v>
      </c>
      <c r="H27" s="143">
        <v>0.12684999999999999</v>
      </c>
      <c r="I27" s="143">
        <v>0.14852599999999999</v>
      </c>
      <c r="J27" s="143">
        <v>0.14852599999999999</v>
      </c>
      <c r="K27" s="143">
        <v>0.14852599999999999</v>
      </c>
      <c r="L27" s="143">
        <v>8.9185E-2</v>
      </c>
      <c r="M27" s="183">
        <v>43.344898000000001</v>
      </c>
      <c r="N27" s="183">
        <v>1.744971</v>
      </c>
      <c r="O27" s="143">
        <v>3.3969999999999998E-3</v>
      </c>
      <c r="P27" s="143">
        <v>2.6020000000000001E-3</v>
      </c>
      <c r="Q27" s="143">
        <v>8.5000000000000006E-5</v>
      </c>
      <c r="R27" s="143">
        <v>1.6240999999999998E-2</v>
      </c>
      <c r="S27" s="183">
        <v>0.57172199999999995</v>
      </c>
      <c r="T27" s="143">
        <v>2.3986E-2</v>
      </c>
      <c r="U27" s="143">
        <v>3.3860000000000001E-3</v>
      </c>
      <c r="V27" s="183">
        <v>0.33969100000000002</v>
      </c>
      <c r="W27" s="143">
        <v>0.18095800000000001</v>
      </c>
      <c r="X27" s="143">
        <v>3.4499999999999999E-3</v>
      </c>
      <c r="Y27" s="143">
        <v>4.4990000000000004E-3</v>
      </c>
      <c r="Z27" s="143">
        <v>2.761E-3</v>
      </c>
      <c r="AA27" s="143">
        <v>4.4920000000000003E-3</v>
      </c>
      <c r="AB27" s="72">
        <v>1.5202E-2</v>
      </c>
      <c r="AC27" s="143">
        <v>1.6000000000000001E-4</v>
      </c>
      <c r="AD27" s="143">
        <v>3.3000000000000003E-5</v>
      </c>
      <c r="AE27" s="60"/>
      <c r="AF27" s="183">
        <v>13892.846466000001</v>
      </c>
      <c r="AG27" s="143" t="s">
        <v>432</v>
      </c>
      <c r="AH27" s="143" t="s">
        <v>431</v>
      </c>
      <c r="AI27" s="143">
        <v>0</v>
      </c>
      <c r="AJ27" s="143" t="s">
        <v>432</v>
      </c>
      <c r="AK27" s="143" t="s">
        <v>432</v>
      </c>
      <c r="AL27" s="49" t="s">
        <v>49</v>
      </c>
    </row>
    <row r="28" spans="1:38" s="2" customFormat="1" ht="26.25" customHeight="1" thickBot="1" x14ac:dyDescent="0.25">
      <c r="A28" s="70" t="s">
        <v>78</v>
      </c>
      <c r="B28" s="70" t="s">
        <v>81</v>
      </c>
      <c r="C28" s="71" t="s">
        <v>82</v>
      </c>
      <c r="D28" s="72"/>
      <c r="E28" s="183">
        <v>1.022608</v>
      </c>
      <c r="F28" s="183">
        <v>0.304842</v>
      </c>
      <c r="G28" s="143">
        <v>3.8733999999999998E-2</v>
      </c>
      <c r="H28" s="143">
        <v>7.5040000000000003E-3</v>
      </c>
      <c r="I28" s="143">
        <v>0.118912</v>
      </c>
      <c r="J28" s="143">
        <v>0.118912</v>
      </c>
      <c r="K28" s="143">
        <v>0.118912</v>
      </c>
      <c r="L28" s="143">
        <v>7.6399999999999996E-2</v>
      </c>
      <c r="M28" s="183">
        <v>3.201505</v>
      </c>
      <c r="N28" s="183">
        <v>0.11490300000000001</v>
      </c>
      <c r="O28" s="143">
        <v>5.4199999999999995E-4</v>
      </c>
      <c r="P28" s="143">
        <v>4.0400000000000001E-4</v>
      </c>
      <c r="Q28" s="143">
        <v>1.0000000000000001E-5</v>
      </c>
      <c r="R28" s="143">
        <v>2.774E-3</v>
      </c>
      <c r="S28" s="143">
        <v>9.1826000000000005E-2</v>
      </c>
      <c r="T28" s="143">
        <v>3.7989999999999999E-3</v>
      </c>
      <c r="U28" s="143">
        <v>5.4199999999999995E-4</v>
      </c>
      <c r="V28" s="143">
        <v>5.4364999999999997E-2</v>
      </c>
      <c r="W28" s="143">
        <v>4.3874999999999997E-2</v>
      </c>
      <c r="X28" s="143">
        <v>1.1670000000000001E-3</v>
      </c>
      <c r="Y28" s="143">
        <v>1.3320000000000001E-3</v>
      </c>
      <c r="Z28" s="143">
        <v>1.0150000000000001E-3</v>
      </c>
      <c r="AA28" s="143">
        <v>1.139E-3</v>
      </c>
      <c r="AB28" s="143">
        <v>4.6530000000000009E-3</v>
      </c>
      <c r="AC28" s="143">
        <v>3.4E-5</v>
      </c>
      <c r="AD28" s="143">
        <v>9.0000000000000002E-6</v>
      </c>
      <c r="AE28" s="60"/>
      <c r="AF28" s="183">
        <v>2773.543952</v>
      </c>
      <c r="AG28" s="143" t="s">
        <v>432</v>
      </c>
      <c r="AH28" s="143" t="s">
        <v>431</v>
      </c>
      <c r="AI28" s="143">
        <v>0</v>
      </c>
      <c r="AJ28" s="143" t="s">
        <v>432</v>
      </c>
      <c r="AK28" s="143" t="s">
        <v>432</v>
      </c>
      <c r="AL28" s="49" t="s">
        <v>49</v>
      </c>
    </row>
    <row r="29" spans="1:38" s="2" customFormat="1" ht="26.25" customHeight="1" thickBot="1" x14ac:dyDescent="0.25">
      <c r="A29" s="70" t="s">
        <v>78</v>
      </c>
      <c r="B29" s="70" t="s">
        <v>83</v>
      </c>
      <c r="C29" s="71" t="s">
        <v>84</v>
      </c>
      <c r="D29" s="72"/>
      <c r="E29" s="183">
        <v>6.83744</v>
      </c>
      <c r="F29" s="183">
        <v>0.49612000000000001</v>
      </c>
      <c r="G29" s="143">
        <v>0.13241600000000001</v>
      </c>
      <c r="H29" s="143">
        <v>2.6559999999999999E-3</v>
      </c>
      <c r="I29" s="143">
        <v>0.20871799999999999</v>
      </c>
      <c r="J29" s="143">
        <v>0.20871799999999999</v>
      </c>
      <c r="K29" s="143">
        <v>0.20871799999999999</v>
      </c>
      <c r="L29" s="143">
        <v>0.119365</v>
      </c>
      <c r="M29" s="183">
        <v>1.6210370000000001</v>
      </c>
      <c r="N29" s="183">
        <v>5.5927999999999999E-2</v>
      </c>
      <c r="O29" s="143">
        <v>7.0100000000000002E-4</v>
      </c>
      <c r="P29" s="143">
        <v>1.0560000000000001E-3</v>
      </c>
      <c r="Q29" s="143">
        <v>2.0999999999999999E-5</v>
      </c>
      <c r="R29" s="143">
        <v>4.5339999999999998E-3</v>
      </c>
      <c r="S29" s="143">
        <v>0.118755</v>
      </c>
      <c r="T29" s="143">
        <v>4.8789999999999997E-3</v>
      </c>
      <c r="U29" s="143">
        <v>7.0699999999999995E-4</v>
      </c>
      <c r="V29" s="143">
        <v>7.1702000000000002E-2</v>
      </c>
      <c r="W29" s="143">
        <v>5.8772999999999999E-2</v>
      </c>
      <c r="X29" s="143">
        <v>8.4000000000000003E-4</v>
      </c>
      <c r="Y29" s="143">
        <v>5.084E-3</v>
      </c>
      <c r="Z29" s="143">
        <v>5.6810000000000003E-3</v>
      </c>
      <c r="AA29" s="143">
        <v>1.3060000000000001E-3</v>
      </c>
      <c r="AB29" s="143">
        <v>1.2911000000000001E-2</v>
      </c>
      <c r="AC29" s="143">
        <v>3.8999999999999999E-5</v>
      </c>
      <c r="AD29" s="143">
        <v>1.1E-5</v>
      </c>
      <c r="AE29" s="60"/>
      <c r="AF29" s="183">
        <v>8222.3348839999999</v>
      </c>
      <c r="AG29" s="143" t="s">
        <v>432</v>
      </c>
      <c r="AH29" s="143" t="s">
        <v>431</v>
      </c>
      <c r="AI29" s="143">
        <v>0</v>
      </c>
      <c r="AJ29" s="143" t="s">
        <v>432</v>
      </c>
      <c r="AK29" s="143" t="s">
        <v>432</v>
      </c>
      <c r="AL29" s="49" t="s">
        <v>49</v>
      </c>
    </row>
    <row r="30" spans="1:38" s="2" customFormat="1" ht="26.25" customHeight="1" thickBot="1" x14ac:dyDescent="0.25">
      <c r="A30" s="70" t="s">
        <v>78</v>
      </c>
      <c r="B30" s="70" t="s">
        <v>85</v>
      </c>
      <c r="C30" s="71" t="s">
        <v>86</v>
      </c>
      <c r="D30" s="72"/>
      <c r="E30" s="183">
        <v>6.7559999999999999E-3</v>
      </c>
      <c r="F30" s="143">
        <v>2.8930999999999998E-2</v>
      </c>
      <c r="G30" s="143">
        <v>2.1800000000000001E-4</v>
      </c>
      <c r="H30" s="143">
        <v>3.8000000000000002E-5</v>
      </c>
      <c r="I30" s="143">
        <v>3.8000000000000002E-4</v>
      </c>
      <c r="J30" s="143">
        <v>3.8000000000000002E-4</v>
      </c>
      <c r="K30" s="143">
        <v>3.8000000000000002E-4</v>
      </c>
      <c r="L30" s="143">
        <v>5.7000000000000003E-5</v>
      </c>
      <c r="M30" s="183">
        <v>0.38774399999999998</v>
      </c>
      <c r="N30" s="143">
        <v>4.8430000000000001E-3</v>
      </c>
      <c r="O30" s="143">
        <v>3.9999999999999998E-6</v>
      </c>
      <c r="P30" s="143">
        <v>6.0000000000000002E-6</v>
      </c>
      <c r="Q30" s="143">
        <v>0</v>
      </c>
      <c r="R30" s="143">
        <v>2.0000000000000002E-5</v>
      </c>
      <c r="S30" s="143">
        <v>6.4000000000000005E-4</v>
      </c>
      <c r="T30" s="143">
        <v>2.8E-5</v>
      </c>
      <c r="U30" s="143">
        <v>3.9999999999999998E-6</v>
      </c>
      <c r="V30" s="143">
        <v>3.9199999999999999E-4</v>
      </c>
      <c r="W30" s="143">
        <v>5.9900000000000003E-4</v>
      </c>
      <c r="X30" s="143">
        <v>9.0000000000000002E-6</v>
      </c>
      <c r="Y30" s="143">
        <v>1.7E-5</v>
      </c>
      <c r="Z30" s="143">
        <v>6.0000000000000002E-6</v>
      </c>
      <c r="AA30" s="143">
        <v>2.0000000000000002E-5</v>
      </c>
      <c r="AB30" s="143">
        <v>5.2000000000000004E-5</v>
      </c>
      <c r="AC30" s="143">
        <v>9.9999999999999995E-7</v>
      </c>
      <c r="AD30" s="143">
        <v>9.9999999999999995E-7</v>
      </c>
      <c r="AE30" s="60"/>
      <c r="AF30" s="183">
        <v>31.469718</v>
      </c>
      <c r="AG30" s="143" t="s">
        <v>432</v>
      </c>
      <c r="AH30" s="143" t="s">
        <v>431</v>
      </c>
      <c r="AI30" s="143">
        <v>0</v>
      </c>
      <c r="AJ30" s="143" t="s">
        <v>432</v>
      </c>
      <c r="AK30" s="143" t="s">
        <v>432</v>
      </c>
      <c r="AL30" s="49" t="s">
        <v>49</v>
      </c>
    </row>
    <row r="31" spans="1:38" s="2" customFormat="1" ht="26.25" customHeight="1" thickBot="1" x14ac:dyDescent="0.25">
      <c r="A31" s="70" t="s">
        <v>78</v>
      </c>
      <c r="B31" s="70" t="s">
        <v>87</v>
      </c>
      <c r="C31" s="71" t="s">
        <v>88</v>
      </c>
      <c r="D31" s="72"/>
      <c r="E31" s="143" t="s">
        <v>432</v>
      </c>
      <c r="F31" s="183">
        <v>0.82708499999999996</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v>7.7556E-2</v>
      </c>
      <c r="J32" s="143">
        <v>0.14468900000000001</v>
      </c>
      <c r="K32" s="183">
        <v>0.190383</v>
      </c>
      <c r="L32" s="183">
        <v>3.4098000000000003E-2</v>
      </c>
      <c r="M32" s="143" t="s">
        <v>432</v>
      </c>
      <c r="N32" s="183">
        <v>0.197967</v>
      </c>
      <c r="O32" s="143">
        <v>9.1799999999999998E-4</v>
      </c>
      <c r="P32" s="143">
        <v>9.9999999999999995E-7</v>
      </c>
      <c r="Q32" s="143">
        <v>0</v>
      </c>
      <c r="R32" s="143">
        <v>7.3346999999999996E-2</v>
      </c>
      <c r="S32" s="183">
        <v>1.605885</v>
      </c>
      <c r="T32" s="143">
        <v>1.1606999999999999E-2</v>
      </c>
      <c r="U32" s="143">
        <v>1.5510000000000001E-3</v>
      </c>
      <c r="V32" s="183">
        <v>0.61537799999999998</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6909.7723960000003</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v>4.3303000000000001E-2</v>
      </c>
      <c r="J33" s="143">
        <v>8.0190999999999998E-2</v>
      </c>
      <c r="K33" s="143">
        <v>0.160382</v>
      </c>
      <c r="L33" s="143">
        <v>1.6999999999999999E-3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6909.7723960000003</v>
      </c>
      <c r="AL33" s="49" t="s">
        <v>413</v>
      </c>
    </row>
    <row r="34" spans="1:38" s="2" customFormat="1" ht="26.25" customHeight="1" thickBot="1" x14ac:dyDescent="0.25">
      <c r="A34" s="70" t="s">
        <v>70</v>
      </c>
      <c r="B34" s="70" t="s">
        <v>93</v>
      </c>
      <c r="C34" s="71" t="s">
        <v>94</v>
      </c>
      <c r="D34" s="72"/>
      <c r="E34" s="143">
        <v>2.3580000000000001</v>
      </c>
      <c r="F34" s="143">
        <v>0.20924999999999999</v>
      </c>
      <c r="G34" s="143">
        <v>0.1701</v>
      </c>
      <c r="H34" s="143">
        <v>3.1500000000000001E-4</v>
      </c>
      <c r="I34" s="143">
        <v>6.1650000000000003E-2</v>
      </c>
      <c r="J34" s="143">
        <v>6.4799999999999996E-2</v>
      </c>
      <c r="K34" s="143">
        <v>6.8400000000000002E-2</v>
      </c>
      <c r="L34" s="143">
        <v>4.0072999999999998E-2</v>
      </c>
      <c r="M34" s="143">
        <v>0.48149999999999998</v>
      </c>
      <c r="N34" s="143" t="s">
        <v>431</v>
      </c>
      <c r="O34" s="143">
        <v>4.4999999999999999E-4</v>
      </c>
      <c r="P34" s="143" t="s">
        <v>431</v>
      </c>
      <c r="Q34" s="143" t="s">
        <v>431</v>
      </c>
      <c r="R34" s="143">
        <v>2.2499999999999998E-3</v>
      </c>
      <c r="S34" s="143">
        <v>7.6499999999999999E-2</v>
      </c>
      <c r="T34" s="143">
        <v>3.15E-3</v>
      </c>
      <c r="U34" s="143">
        <v>4.4999999999999999E-4</v>
      </c>
      <c r="V34" s="143">
        <v>4.4999999999999998E-2</v>
      </c>
      <c r="W34" s="143" t="s">
        <v>431</v>
      </c>
      <c r="X34" s="143">
        <v>1.3500000000000001E-3</v>
      </c>
      <c r="Y34" s="143">
        <v>2.2499999999999998E-3</v>
      </c>
      <c r="Z34" s="143">
        <v>1.5479999999999999E-3</v>
      </c>
      <c r="AA34" s="143">
        <v>3.5599999999999998E-4</v>
      </c>
      <c r="AB34" s="143">
        <v>5.5040000000000002E-3</v>
      </c>
      <c r="AC34" s="143" t="s">
        <v>432</v>
      </c>
      <c r="AD34" s="143" t="s">
        <v>432</v>
      </c>
      <c r="AE34" s="60"/>
      <c r="AF34" s="143">
        <v>1913</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3">
        <v>0.70650000000000002</v>
      </c>
      <c r="F36" s="183">
        <v>2.52E-2</v>
      </c>
      <c r="G36" s="183">
        <v>3.5999999999999997E-2</v>
      </c>
      <c r="H36" s="183" t="s">
        <v>431</v>
      </c>
      <c r="I36" s="183">
        <v>1.26E-2</v>
      </c>
      <c r="J36" s="183">
        <v>1.35E-2</v>
      </c>
      <c r="K36" s="183">
        <v>1.35E-2</v>
      </c>
      <c r="L36" s="183">
        <v>4.1850000000000004E-3</v>
      </c>
      <c r="M36" s="183">
        <v>6.6600000000000006E-2</v>
      </c>
      <c r="N36" s="143">
        <v>1.17E-3</v>
      </c>
      <c r="O36" s="143">
        <v>9.0000000000000006E-5</v>
      </c>
      <c r="P36" s="143">
        <v>2.7E-4</v>
      </c>
      <c r="Q36" s="143">
        <v>3.6000000000000002E-4</v>
      </c>
      <c r="R36" s="143">
        <v>4.4999999999999999E-4</v>
      </c>
      <c r="S36" s="143">
        <v>7.92E-3</v>
      </c>
      <c r="T36" s="143">
        <v>8.9999999999999993E-3</v>
      </c>
      <c r="U36" s="143">
        <v>8.9999999999999998E-4</v>
      </c>
      <c r="V36" s="143">
        <v>1.0800000000000001E-2</v>
      </c>
      <c r="W36" s="143">
        <v>1.17E-3</v>
      </c>
      <c r="X36" s="183" t="s">
        <v>431</v>
      </c>
      <c r="Y36" s="183" t="s">
        <v>431</v>
      </c>
      <c r="Z36" s="143" t="s">
        <v>431</v>
      </c>
      <c r="AA36" s="143" t="s">
        <v>431</v>
      </c>
      <c r="AB36" s="183" t="s">
        <v>431</v>
      </c>
      <c r="AC36" s="143">
        <v>7.2000000000000005E-4</v>
      </c>
      <c r="AD36" s="143">
        <v>3.4200000000000002E-4</v>
      </c>
      <c r="AE36" s="60"/>
      <c r="AF36" s="143">
        <v>354</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0.53</v>
      </c>
      <c r="F39" s="143">
        <v>0.09</v>
      </c>
      <c r="G39" s="143">
        <v>0.88</v>
      </c>
      <c r="H39" s="143">
        <v>1.7509E-2</v>
      </c>
      <c r="I39" s="143">
        <v>0.68443200000000004</v>
      </c>
      <c r="J39" s="143">
        <v>0.90143200000000001</v>
      </c>
      <c r="K39" s="143">
        <v>1.3864320000000001</v>
      </c>
      <c r="L39" s="143">
        <v>0.19209300000000001</v>
      </c>
      <c r="M39" s="143">
        <v>1.39</v>
      </c>
      <c r="N39" s="143">
        <v>0.29933480000000001</v>
      </c>
      <c r="O39" s="143">
        <v>1.04908E-2</v>
      </c>
      <c r="P39" s="143">
        <v>2.4082999999999999E-3</v>
      </c>
      <c r="Q39" s="143">
        <v>4.3131999999999997E-2</v>
      </c>
      <c r="R39" s="143">
        <v>0.1186424</v>
      </c>
      <c r="S39" s="143">
        <v>4.3980199999999997E-2</v>
      </c>
      <c r="T39" s="143">
        <v>0.34016160000000001</v>
      </c>
      <c r="U39" s="143">
        <v>3.4999999999999997E-5</v>
      </c>
      <c r="V39" s="143">
        <v>0.3759748</v>
      </c>
      <c r="W39" s="143">
        <v>0.06</v>
      </c>
      <c r="X39" s="143">
        <v>5.3001800000000002E-2</v>
      </c>
      <c r="Y39" s="143">
        <v>7.9002699999999995E-2</v>
      </c>
      <c r="Z39" s="143">
        <v>3.3002700000000003E-2</v>
      </c>
      <c r="AA39" s="143">
        <v>3.00027E-2</v>
      </c>
      <c r="AB39" s="143">
        <v>0.19500990000000001</v>
      </c>
      <c r="AC39" s="143">
        <v>3.1480000000000002E-3</v>
      </c>
      <c r="AD39" s="143">
        <v>0.26600000000000001</v>
      </c>
      <c r="AE39" s="60"/>
      <c r="AF39" s="143">
        <v>1171.81772</v>
      </c>
      <c r="AG39" s="143">
        <v>356.09199999999998</v>
      </c>
      <c r="AH39" s="143">
        <v>3183</v>
      </c>
      <c r="AI39" s="143">
        <v>473.22582999999997</v>
      </c>
      <c r="AJ39" s="143" t="s">
        <v>432</v>
      </c>
      <c r="AK39" s="143"/>
      <c r="AL39" s="49" t="s">
        <v>49</v>
      </c>
    </row>
    <row r="40" spans="1:38" s="2" customFormat="1" ht="26.25" customHeight="1" thickBot="1" x14ac:dyDescent="0.25">
      <c r="A40" s="70" t="s">
        <v>70</v>
      </c>
      <c r="B40" s="70" t="s">
        <v>105</v>
      </c>
      <c r="C40" s="71" t="s">
        <v>391</v>
      </c>
      <c r="D40" s="72"/>
      <c r="E40" s="143">
        <v>0.172427</v>
      </c>
      <c r="F40" s="143">
        <v>0.20389299999999999</v>
      </c>
      <c r="G40" s="143">
        <v>3.8960000000000002E-3</v>
      </c>
      <c r="H40" s="143">
        <v>4.3999999999999999E-5</v>
      </c>
      <c r="I40" s="143">
        <v>1.4056000000000001E-2</v>
      </c>
      <c r="J40" s="143">
        <v>1.4056000000000001E-2</v>
      </c>
      <c r="K40" s="143">
        <v>1.4056000000000001E-2</v>
      </c>
      <c r="L40" s="143">
        <v>6.9649999999999998E-3</v>
      </c>
      <c r="M40" s="143">
        <v>0.56497699999999995</v>
      </c>
      <c r="N40" s="143">
        <v>1.0633999999999999E-2</v>
      </c>
      <c r="O40" s="143">
        <v>6.0000000000000002E-5</v>
      </c>
      <c r="P40" s="143" t="s">
        <v>431</v>
      </c>
      <c r="Q40" s="143" t="s">
        <v>431</v>
      </c>
      <c r="R40" s="143">
        <v>3.0200000000000002E-4</v>
      </c>
      <c r="S40" s="143">
        <v>1.0259000000000001E-2</v>
      </c>
      <c r="T40" s="143">
        <v>4.2200000000000001E-4</v>
      </c>
      <c r="U40" s="143">
        <v>6.0000000000000002E-5</v>
      </c>
      <c r="V40" s="143">
        <v>6.0350000000000004E-3</v>
      </c>
      <c r="W40" s="143" t="s">
        <v>431</v>
      </c>
      <c r="X40" s="143">
        <v>1.8900000000000001E-4</v>
      </c>
      <c r="Y40" s="143">
        <v>2.9399999999999999E-4</v>
      </c>
      <c r="Z40" s="143" t="s">
        <v>431</v>
      </c>
      <c r="AA40" s="143" t="s">
        <v>431</v>
      </c>
      <c r="AB40" s="143">
        <v>4.8299999999999998E-4</v>
      </c>
      <c r="AC40" s="143" t="s">
        <v>432</v>
      </c>
      <c r="AD40" s="143" t="s">
        <v>432</v>
      </c>
      <c r="AE40" s="60"/>
      <c r="AF40" s="143">
        <v>259.39127000000002</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7.1971480000000003</v>
      </c>
      <c r="F41" s="183">
        <v>5.3439199999999998</v>
      </c>
      <c r="G41" s="183">
        <v>0.78403999999999996</v>
      </c>
      <c r="H41" s="183">
        <v>5.3074000000000003E-2</v>
      </c>
      <c r="I41" s="183">
        <v>3.283296</v>
      </c>
      <c r="J41" s="183">
        <v>3.4068900000000002</v>
      </c>
      <c r="K41" s="183">
        <v>3.6850869999999998</v>
      </c>
      <c r="L41" s="183">
        <v>1.31314</v>
      </c>
      <c r="M41" s="183">
        <v>93.621846000000005</v>
      </c>
      <c r="N41" s="183">
        <v>2.7491989999999999</v>
      </c>
      <c r="O41" s="183">
        <v>0.26231900000000002</v>
      </c>
      <c r="P41" s="183">
        <v>7.2896000000000002E-2</v>
      </c>
      <c r="Q41" s="183">
        <v>5.1337000000000001E-2</v>
      </c>
      <c r="R41" s="183">
        <v>0.343808</v>
      </c>
      <c r="S41" s="183">
        <v>0.104518</v>
      </c>
      <c r="T41" s="183">
        <v>4.0779000000000003E-2</v>
      </c>
      <c r="U41" s="183">
        <v>8.5419999999999992E-3</v>
      </c>
      <c r="V41" s="183">
        <v>7.5623089999999999</v>
      </c>
      <c r="W41" s="183">
        <v>1.7836350000000001</v>
      </c>
      <c r="X41" s="183">
        <v>1.530532</v>
      </c>
      <c r="Y41" s="183">
        <v>1.3800049999999999</v>
      </c>
      <c r="Z41" s="183">
        <v>1.028403</v>
      </c>
      <c r="AA41" s="183">
        <v>1.60893</v>
      </c>
      <c r="AB41" s="183">
        <v>5.5478699999999996</v>
      </c>
      <c r="AC41" s="143">
        <v>0.19231599999999999</v>
      </c>
      <c r="AD41" s="143">
        <v>0.12998599999999999</v>
      </c>
      <c r="AE41" s="60"/>
      <c r="AF41" s="183">
        <v>620</v>
      </c>
      <c r="AG41" s="143">
        <v>761</v>
      </c>
      <c r="AH41" s="143">
        <v>1510</v>
      </c>
      <c r="AI41" s="143">
        <v>14290</v>
      </c>
      <c r="AJ41" s="184">
        <v>417.95</v>
      </c>
      <c r="AK41" s="143"/>
      <c r="AL41" s="49" t="s">
        <v>49</v>
      </c>
    </row>
    <row r="42" spans="1:38" s="2" customFormat="1" ht="26.25" customHeight="1" thickBot="1" x14ac:dyDescent="0.25">
      <c r="A42" s="70" t="s">
        <v>70</v>
      </c>
      <c r="B42" s="70" t="s">
        <v>107</v>
      </c>
      <c r="C42" s="71" t="s">
        <v>108</v>
      </c>
      <c r="D42" s="72"/>
      <c r="E42" s="72">
        <v>5.4133000000000001E-2</v>
      </c>
      <c r="F42" s="72">
        <v>0.52288900000000005</v>
      </c>
      <c r="G42" s="143">
        <v>1.98E-3</v>
      </c>
      <c r="H42" s="72">
        <v>2.3E-5</v>
      </c>
      <c r="I42" s="72">
        <v>1.0415000000000001E-2</v>
      </c>
      <c r="J42" s="72">
        <v>1.0415000000000001E-2</v>
      </c>
      <c r="K42" s="72">
        <v>1.0415000000000001E-2</v>
      </c>
      <c r="L42" s="143">
        <v>1.7459999999999999E-3</v>
      </c>
      <c r="M42" s="72">
        <v>2.946339</v>
      </c>
      <c r="N42" s="143">
        <v>5.4754999999999998E-2</v>
      </c>
      <c r="O42" s="72">
        <v>5.1999999999999997E-5</v>
      </c>
      <c r="P42" s="143" t="s">
        <v>431</v>
      </c>
      <c r="Q42" s="143" t="s">
        <v>431</v>
      </c>
      <c r="R42" s="143">
        <v>2.6200000000000003E-4</v>
      </c>
      <c r="S42" s="143">
        <v>8.9079999999999993E-3</v>
      </c>
      <c r="T42" s="72">
        <v>3.6699999999999998E-4</v>
      </c>
      <c r="U42" s="72">
        <v>5.1999999999999997E-5</v>
      </c>
      <c r="V42" s="143">
        <v>5.2399999999999999E-3</v>
      </c>
      <c r="W42" s="143" t="s">
        <v>431</v>
      </c>
      <c r="X42" s="72">
        <v>1.9900000000000001E-4</v>
      </c>
      <c r="Y42" s="72">
        <v>2.2000000000000001E-4</v>
      </c>
      <c r="Z42" s="143" t="s">
        <v>431</v>
      </c>
      <c r="AA42" s="143" t="s">
        <v>431</v>
      </c>
      <c r="AB42" s="72">
        <v>4.1899999999999999E-4</v>
      </c>
      <c r="AC42" s="143" t="s">
        <v>432</v>
      </c>
      <c r="AD42" s="143" t="s">
        <v>432</v>
      </c>
      <c r="AE42" s="60"/>
      <c r="AF42" s="143">
        <v>225.34</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0.04</v>
      </c>
      <c r="F43" s="143">
        <v>0.03</v>
      </c>
      <c r="G43" s="143">
        <v>0.03</v>
      </c>
      <c r="H43" s="143">
        <v>4.6449999999999998E-3</v>
      </c>
      <c r="I43" s="143">
        <v>0.132131</v>
      </c>
      <c r="J43" s="143">
        <v>0.15213099999999999</v>
      </c>
      <c r="K43" s="143">
        <v>0.198131</v>
      </c>
      <c r="L43" s="143">
        <v>3.9316999999999998E-2</v>
      </c>
      <c r="M43" s="143">
        <v>0.28000000000000003</v>
      </c>
      <c r="N43" s="143">
        <v>4.5700400000000002E-2</v>
      </c>
      <c r="O43" s="143">
        <v>1.4601E-3</v>
      </c>
      <c r="P43" s="143">
        <v>2.3919999999999999E-4</v>
      </c>
      <c r="Q43" s="143">
        <v>3.3549999999999999E-3</v>
      </c>
      <c r="R43" s="143">
        <v>1.55102E-2</v>
      </c>
      <c r="S43" s="143">
        <v>3.9500000000000004E-3</v>
      </c>
      <c r="T43" s="143">
        <v>1.52801E-2</v>
      </c>
      <c r="U43" s="143">
        <v>3.1999999999999999E-6</v>
      </c>
      <c r="V43" s="143">
        <v>7.5760400000000006E-2</v>
      </c>
      <c r="W43" s="143">
        <v>1.0999999999999999E-2</v>
      </c>
      <c r="X43" s="143">
        <v>8.6301999999999993E-3</v>
      </c>
      <c r="Y43" s="143">
        <v>1.11202E-2</v>
      </c>
      <c r="Z43" s="143">
        <v>4.3601999999999998E-3</v>
      </c>
      <c r="AA43" s="143">
        <v>4.1301999999999997E-3</v>
      </c>
      <c r="AB43" s="143">
        <v>2.82408E-2</v>
      </c>
      <c r="AC43" s="143" t="s">
        <v>432</v>
      </c>
      <c r="AD43" s="143">
        <v>5.6000000000000001E-2</v>
      </c>
      <c r="AE43" s="60"/>
      <c r="AF43" s="143">
        <v>39.009</v>
      </c>
      <c r="AG43" s="143">
        <v>28.3</v>
      </c>
      <c r="AH43" s="143">
        <v>292</v>
      </c>
      <c r="AI43" s="143">
        <v>125.551</v>
      </c>
      <c r="AJ43" s="143"/>
      <c r="AK43" s="143"/>
      <c r="AL43" s="49" t="s">
        <v>49</v>
      </c>
    </row>
    <row r="44" spans="1:38" s="2" customFormat="1" ht="26.25" customHeight="1" thickBot="1" x14ac:dyDescent="0.25">
      <c r="A44" s="70" t="s">
        <v>70</v>
      </c>
      <c r="B44" s="70" t="s">
        <v>111</v>
      </c>
      <c r="C44" s="71" t="s">
        <v>112</v>
      </c>
      <c r="D44" s="72"/>
      <c r="E44" s="143">
        <v>2.3884940000000001</v>
      </c>
      <c r="F44" s="143">
        <v>0.28017700000000001</v>
      </c>
      <c r="G44" s="143">
        <v>0.14282300000000001</v>
      </c>
      <c r="H44" s="143">
        <v>5.5900000000000004E-4</v>
      </c>
      <c r="I44" s="143">
        <v>0.13215099999999999</v>
      </c>
      <c r="J44" s="143">
        <v>0.13215099999999999</v>
      </c>
      <c r="K44" s="143">
        <v>0.13215099999999999</v>
      </c>
      <c r="L44" s="143">
        <v>7.6590000000000005E-2</v>
      </c>
      <c r="M44" s="143">
        <v>2.2603520000000001</v>
      </c>
      <c r="N44" s="143">
        <v>2.4756E-2</v>
      </c>
      <c r="O44" s="143">
        <v>7.0799999999999997E-4</v>
      </c>
      <c r="P44" s="143" t="s">
        <v>431</v>
      </c>
      <c r="Q44" s="143" t="s">
        <v>431</v>
      </c>
      <c r="R44" s="143">
        <v>3.542E-3</v>
      </c>
      <c r="S44" s="143">
        <v>0.12041399999999999</v>
      </c>
      <c r="T44" s="143">
        <v>4.9579999999999997E-3</v>
      </c>
      <c r="U44" s="143">
        <v>7.0799999999999997E-4</v>
      </c>
      <c r="V44" s="143">
        <v>7.0832000000000006E-2</v>
      </c>
      <c r="W44" s="143" t="s">
        <v>431</v>
      </c>
      <c r="X44" s="143">
        <v>2.1440000000000001E-3</v>
      </c>
      <c r="Y44" s="143">
        <v>3.5230000000000001E-3</v>
      </c>
      <c r="Z44" s="143" t="s">
        <v>431</v>
      </c>
      <c r="AA44" s="143" t="s">
        <v>431</v>
      </c>
      <c r="AB44" s="143">
        <v>5.6670000000000002E-3</v>
      </c>
      <c r="AC44" s="143" t="s">
        <v>432</v>
      </c>
      <c r="AD44" s="143" t="s">
        <v>432</v>
      </c>
      <c r="AE44" s="60"/>
      <c r="AF44" s="143">
        <v>3009.5920000000001</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0.52540200000000004</v>
      </c>
      <c r="F45" s="143">
        <v>3.5408000000000002E-2</v>
      </c>
      <c r="G45" s="143">
        <v>2.6755999999999999E-2</v>
      </c>
      <c r="H45" s="143" t="s">
        <v>431</v>
      </c>
      <c r="I45" s="143">
        <v>1.0229E-2</v>
      </c>
      <c r="J45" s="143">
        <v>1.0897E-2</v>
      </c>
      <c r="K45" s="143">
        <v>1.0897E-2</v>
      </c>
      <c r="L45" s="143">
        <v>2.944E-3</v>
      </c>
      <c r="M45" s="143">
        <v>0.102246</v>
      </c>
      <c r="N45" s="143">
        <v>8.6899999999999998E-4</v>
      </c>
      <c r="O45" s="143">
        <v>6.7000000000000002E-5</v>
      </c>
      <c r="P45" s="143">
        <v>2.0000000000000001E-4</v>
      </c>
      <c r="Q45" s="143">
        <v>2.6699999999999998E-4</v>
      </c>
      <c r="R45" s="143">
        <v>3.3399999999999999E-4</v>
      </c>
      <c r="S45" s="143">
        <v>5.8799999999999998E-3</v>
      </c>
      <c r="T45" s="143">
        <v>6.6819999999999996E-3</v>
      </c>
      <c r="U45" s="143">
        <v>6.6799999999999997E-4</v>
      </c>
      <c r="V45" s="143">
        <v>8.0180000000000008E-3</v>
      </c>
      <c r="W45" s="143">
        <v>8.6899999999999998E-4</v>
      </c>
      <c r="X45" s="143" t="s">
        <v>431</v>
      </c>
      <c r="Y45" s="143" t="s">
        <v>431</v>
      </c>
      <c r="Z45" s="143" t="s">
        <v>431</v>
      </c>
      <c r="AA45" s="143" t="s">
        <v>431</v>
      </c>
      <c r="AB45" s="143" t="s">
        <v>431</v>
      </c>
      <c r="AC45" s="143">
        <v>5.3499999999999999E-4</v>
      </c>
      <c r="AD45" s="143">
        <v>2.5399999999999999E-4</v>
      </c>
      <c r="AE45" s="60"/>
      <c r="AF45" s="143">
        <v>286.65600000000001</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0.01</v>
      </c>
      <c r="F50" s="143" t="s">
        <v>432</v>
      </c>
      <c r="G50" s="143" t="s">
        <v>432</v>
      </c>
      <c r="H50" s="143">
        <v>0.01</v>
      </c>
      <c r="I50" s="143">
        <v>0.01</v>
      </c>
      <c r="J50" s="143">
        <v>9.7000000000000003E-2</v>
      </c>
      <c r="K50" s="143">
        <v>0.19800000000000001</v>
      </c>
      <c r="L50" s="143" t="s">
        <v>431</v>
      </c>
      <c r="M50" s="143">
        <v>0.35</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t="s">
        <v>432</v>
      </c>
      <c r="F52" s="143">
        <v>0.02</v>
      </c>
      <c r="G52" s="143" t="s">
        <v>432</v>
      </c>
      <c r="H52" s="143" t="s">
        <v>432</v>
      </c>
      <c r="I52" s="143" t="s">
        <v>432</v>
      </c>
      <c r="J52" s="143" t="s">
        <v>432</v>
      </c>
      <c r="K52" s="143" t="s">
        <v>432</v>
      </c>
      <c r="L52" s="143" t="s">
        <v>432</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4.3520000000000003</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0.3</v>
      </c>
      <c r="AL53" s="49" t="s">
        <v>135</v>
      </c>
    </row>
    <row r="54" spans="1:38" s="2" customFormat="1" ht="37.5" customHeight="1" thickBot="1" x14ac:dyDescent="0.25">
      <c r="A54" s="70" t="s">
        <v>119</v>
      </c>
      <c r="B54" s="74" t="s">
        <v>136</v>
      </c>
      <c r="C54" s="76" t="s">
        <v>137</v>
      </c>
      <c r="D54" s="73"/>
      <c r="E54" s="143" t="s">
        <v>432</v>
      </c>
      <c r="F54" s="143">
        <v>3.2000000000000001E-2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847</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c r="AG55" s="143"/>
      <c r="AH55" s="143"/>
      <c r="AI55" s="143"/>
      <c r="AJ55" s="143"/>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c r="AG56" s="143"/>
      <c r="AH56" s="143"/>
      <c r="AI56" s="143"/>
      <c r="AJ56" s="143"/>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7.8100000000000001E-3</v>
      </c>
      <c r="J57" s="143">
        <v>1.4057999999999999E-2</v>
      </c>
      <c r="K57" s="143">
        <v>1.4619999999999999E-2</v>
      </c>
      <c r="L57" s="143">
        <v>2.34E-4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432</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433</v>
      </c>
      <c r="J58" s="143" t="s">
        <v>433</v>
      </c>
      <c r="K58" s="143" t="s">
        <v>433</v>
      </c>
      <c r="L58" s="143" t="s">
        <v>433</v>
      </c>
      <c r="M58" s="143" t="s">
        <v>433</v>
      </c>
      <c r="N58" s="143" t="s">
        <v>433</v>
      </c>
      <c r="O58" s="143" t="s">
        <v>433</v>
      </c>
      <c r="P58" s="143" t="s">
        <v>433</v>
      </c>
      <c r="Q58" s="143" t="s">
        <v>432</v>
      </c>
      <c r="R58" s="143" t="s">
        <v>432</v>
      </c>
      <c r="S58" s="143" t="s">
        <v>432</v>
      </c>
      <c r="T58" s="143" t="s">
        <v>432</v>
      </c>
      <c r="U58" s="143" t="s">
        <v>432</v>
      </c>
      <c r="V58" s="143" t="s">
        <v>432</v>
      </c>
      <c r="W58" s="143" t="s">
        <v>432</v>
      </c>
      <c r="X58" s="143" t="s">
        <v>432</v>
      </c>
      <c r="Y58" s="143" t="s">
        <v>432</v>
      </c>
      <c r="Z58" s="143" t="s">
        <v>432</v>
      </c>
      <c r="AA58" s="143" t="s">
        <v>432</v>
      </c>
      <c r="AB58" s="143" t="s">
        <v>432</v>
      </c>
      <c r="AC58" s="143" t="s">
        <v>432</v>
      </c>
      <c r="AD58" s="143" t="s">
        <v>432</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433</v>
      </c>
      <c r="J59" s="143" t="s">
        <v>433</v>
      </c>
      <c r="K59" s="143" t="s">
        <v>433</v>
      </c>
      <c r="L59" s="143" t="s">
        <v>433</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433</v>
      </c>
      <c r="J60" s="143" t="s">
        <v>433</v>
      </c>
      <c r="K60" s="143" t="s">
        <v>433</v>
      </c>
      <c r="L60" s="143" t="s">
        <v>432</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8.5446999999999995E-2</v>
      </c>
      <c r="J61" s="143">
        <v>0.85447200000000001</v>
      </c>
      <c r="K61" s="143">
        <v>2.8215970000000001</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v>0.09</v>
      </c>
      <c r="G63" s="143" t="s">
        <v>432</v>
      </c>
      <c r="H63" s="143">
        <v>0.01</v>
      </c>
      <c r="I63" s="143">
        <v>0.14139199999999999</v>
      </c>
      <c r="J63" s="143">
        <v>0.42417500000000002</v>
      </c>
      <c r="K63" s="143">
        <v>1.28538</v>
      </c>
      <c r="L63" s="143" t="s">
        <v>432</v>
      </c>
      <c r="M63" s="143">
        <v>0.01</v>
      </c>
      <c r="N63" s="143" t="s">
        <v>432</v>
      </c>
      <c r="O63" s="143" t="s">
        <v>432</v>
      </c>
      <c r="P63" s="143" t="s">
        <v>432</v>
      </c>
      <c r="Q63" s="143" t="s">
        <v>432</v>
      </c>
      <c r="R63" s="143" t="s">
        <v>432</v>
      </c>
      <c r="S63" s="143">
        <v>0.01</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0.13235</v>
      </c>
      <c r="F64" s="143">
        <v>3.539E-3</v>
      </c>
      <c r="G64" s="143" t="s">
        <v>432</v>
      </c>
      <c r="H64" s="143">
        <v>1.6449999999999999E-2</v>
      </c>
      <c r="I64" s="143" t="s">
        <v>432</v>
      </c>
      <c r="J64" s="143" t="s">
        <v>432</v>
      </c>
      <c r="K64" s="143" t="s">
        <v>432</v>
      </c>
      <c r="L64" s="143" t="s">
        <v>432</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t="s">
        <v>432</v>
      </c>
      <c r="F70" s="143">
        <v>1.0649999999999999</v>
      </c>
      <c r="G70" s="143">
        <v>0.01</v>
      </c>
      <c r="H70" s="143">
        <v>2.6669999999999999E-2</v>
      </c>
      <c r="I70" s="143">
        <v>6.6554000000000002E-2</v>
      </c>
      <c r="J70" s="143">
        <v>0.12198000000000001</v>
      </c>
      <c r="K70" s="143">
        <v>0.14599999999999999</v>
      </c>
      <c r="L70" s="143">
        <v>1.9750000000000002E-3</v>
      </c>
      <c r="M70" s="143">
        <v>0.27</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5" t="s">
        <v>432</v>
      </c>
      <c r="G71" s="145" t="s">
        <v>432</v>
      </c>
      <c r="H71" s="145" t="s">
        <v>432</v>
      </c>
      <c r="I71" s="145" t="s">
        <v>432</v>
      </c>
      <c r="J71" s="145" t="s">
        <v>432</v>
      </c>
      <c r="K71" s="145" t="s">
        <v>432</v>
      </c>
      <c r="L71" s="143" t="s">
        <v>432</v>
      </c>
      <c r="M71" s="145" t="s">
        <v>432</v>
      </c>
      <c r="N71" s="145" t="s">
        <v>432</v>
      </c>
      <c r="O71" s="145" t="s">
        <v>432</v>
      </c>
      <c r="P71" s="145" t="s">
        <v>432</v>
      </c>
      <c r="Q71" s="145" t="s">
        <v>432</v>
      </c>
      <c r="R71" s="145" t="s">
        <v>432</v>
      </c>
      <c r="S71" s="145" t="s">
        <v>432</v>
      </c>
      <c r="T71" s="145" t="s">
        <v>432</v>
      </c>
      <c r="U71" s="145" t="s">
        <v>432</v>
      </c>
      <c r="V71" s="145" t="s">
        <v>432</v>
      </c>
      <c r="W71" s="145" t="s">
        <v>432</v>
      </c>
      <c r="X71" s="145" t="s">
        <v>432</v>
      </c>
      <c r="Y71" s="145" t="s">
        <v>432</v>
      </c>
      <c r="Z71" s="145" t="s">
        <v>432</v>
      </c>
      <c r="AA71" s="145" t="s">
        <v>432</v>
      </c>
      <c r="AB71" s="145" t="s">
        <v>432</v>
      </c>
      <c r="AC71" s="145" t="s">
        <v>432</v>
      </c>
      <c r="AD71" s="145"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83">
        <v>1.133E-2</v>
      </c>
      <c r="F72" s="183">
        <v>1.413E-2</v>
      </c>
      <c r="G72" s="183">
        <v>1.2999999999999999E-4</v>
      </c>
      <c r="H72" s="183">
        <v>7.7999999999999999E-4</v>
      </c>
      <c r="I72" s="183">
        <v>2.1094000000000002E-2</v>
      </c>
      <c r="J72" s="183">
        <v>2.7102000000000001E-2</v>
      </c>
      <c r="K72" s="183">
        <v>4.5170000000000002E-2</v>
      </c>
      <c r="L72" s="183">
        <v>7.6000000000000004E-5</v>
      </c>
      <c r="M72" s="183">
        <v>9.8700000000000003E-3</v>
      </c>
      <c r="N72" s="183">
        <v>3.8E-3</v>
      </c>
      <c r="O72" s="143" t="s">
        <v>432</v>
      </c>
      <c r="P72" s="143" t="s">
        <v>432</v>
      </c>
      <c r="Q72" s="143" t="s">
        <v>432</v>
      </c>
      <c r="R72" s="183">
        <v>6.8199999999999997E-2</v>
      </c>
      <c r="S72" s="183">
        <v>8.9999999999999998E-4</v>
      </c>
      <c r="T72" s="183">
        <v>4.3929999999999997E-2</v>
      </c>
      <c r="U72" s="143" t="s">
        <v>432</v>
      </c>
      <c r="V72" s="183">
        <v>6.4999999999999997E-3</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432</v>
      </c>
      <c r="J74" s="143" t="s">
        <v>432</v>
      </c>
      <c r="K74" s="143" t="s">
        <v>432</v>
      </c>
      <c r="L74" s="143" t="s">
        <v>432</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83">
        <v>9.9999999999999995E-7</v>
      </c>
      <c r="H76" s="143" t="s">
        <v>432</v>
      </c>
      <c r="I76" s="183">
        <v>1.5E-5</v>
      </c>
      <c r="J76" s="183">
        <v>3.0000000000000001E-5</v>
      </c>
      <c r="K76" s="183">
        <v>3.8000000000000002E-5</v>
      </c>
      <c r="L76" s="143" t="s">
        <v>432</v>
      </c>
      <c r="M76" s="143" t="s">
        <v>432</v>
      </c>
      <c r="N76" s="183">
        <v>6.1000000000000004E-3</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83">
        <v>8.7999999999999998E-5</v>
      </c>
      <c r="J77" s="183">
        <v>9.7999999999999997E-5</v>
      </c>
      <c r="K77" s="183">
        <v>1.08E-4</v>
      </c>
      <c r="L77" s="143" t="s">
        <v>432</v>
      </c>
      <c r="M77" s="143" t="s">
        <v>432</v>
      </c>
      <c r="N77" s="143" t="s">
        <v>432</v>
      </c>
      <c r="O77" s="143" t="s">
        <v>432</v>
      </c>
      <c r="P77" s="143" t="s">
        <v>432</v>
      </c>
      <c r="Q77" s="143" t="s">
        <v>432</v>
      </c>
      <c r="R77" s="143" t="s">
        <v>432</v>
      </c>
      <c r="S77" s="143" t="s">
        <v>432</v>
      </c>
      <c r="T77" s="143" t="s">
        <v>432</v>
      </c>
      <c r="U77" s="143" t="s">
        <v>432</v>
      </c>
      <c r="V77" s="183">
        <v>8.5000000000000006E-2</v>
      </c>
      <c r="W77" s="183" t="s">
        <v>431</v>
      </c>
      <c r="X77" s="143" t="s">
        <v>432</v>
      </c>
      <c r="Y77" s="143" t="s">
        <v>432</v>
      </c>
      <c r="Z77" s="143" t="s">
        <v>432</v>
      </c>
      <c r="AA77" s="143" t="s">
        <v>432</v>
      </c>
      <c r="AB77" s="143" t="s">
        <v>432</v>
      </c>
      <c r="AC77" s="143" t="s">
        <v>432</v>
      </c>
      <c r="AD77" s="183" t="s">
        <v>431</v>
      </c>
      <c r="AE77" s="60"/>
      <c r="AF77" s="143" t="s">
        <v>432</v>
      </c>
      <c r="AG77" s="143" t="s">
        <v>432</v>
      </c>
      <c r="AH77" s="143" t="s">
        <v>432</v>
      </c>
      <c r="AI77" s="143" t="s">
        <v>432</v>
      </c>
      <c r="AJ77" s="143" t="s">
        <v>432</v>
      </c>
      <c r="AK77" s="143" t="s">
        <v>432</v>
      </c>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43" t="s">
        <v>432</v>
      </c>
      <c r="J78" s="143" t="s">
        <v>432</v>
      </c>
      <c r="K78" s="143" t="s">
        <v>432</v>
      </c>
      <c r="L78" s="143" t="s">
        <v>432</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83">
        <v>2.0000000000000002E-5</v>
      </c>
      <c r="F80" s="183">
        <v>5.4000000000000001E-4</v>
      </c>
      <c r="G80" s="183">
        <v>7.1299999999999998E-4</v>
      </c>
      <c r="H80" s="183">
        <v>4.5960000000000001E-2</v>
      </c>
      <c r="I80" s="183">
        <v>1.103E-3</v>
      </c>
      <c r="J80" s="183">
        <v>1.4170000000000001E-3</v>
      </c>
      <c r="K80" s="183">
        <v>2.362E-3</v>
      </c>
      <c r="L80" s="183">
        <v>3.9999999999999998E-6</v>
      </c>
      <c r="M80" s="183">
        <v>1.3999999999999999E-4</v>
      </c>
      <c r="N80" s="183">
        <v>2.15E-3</v>
      </c>
      <c r="O80" s="143" t="s">
        <v>432</v>
      </c>
      <c r="P80" s="143" t="s">
        <v>432</v>
      </c>
      <c r="Q80" s="143" t="s">
        <v>432</v>
      </c>
      <c r="R80" s="183">
        <v>7.4999999999999997E-2</v>
      </c>
      <c r="S80" s="183">
        <v>1.49E-3</v>
      </c>
      <c r="T80" s="183">
        <v>7.0000000000000001E-3</v>
      </c>
      <c r="U80" s="143" t="s">
        <v>432</v>
      </c>
      <c r="V80" s="183">
        <v>8.1500000000000003E-2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46">
        <v>2.420334</v>
      </c>
      <c r="G82" s="146" t="s">
        <v>432</v>
      </c>
      <c r="H82" s="146" t="s">
        <v>432</v>
      </c>
      <c r="I82" s="146" t="s">
        <v>431</v>
      </c>
      <c r="J82" s="146" t="s">
        <v>432</v>
      </c>
      <c r="K82" s="146" t="s">
        <v>432</v>
      </c>
      <c r="L82" s="146" t="s">
        <v>432</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1.3751899999999999</v>
      </c>
      <c r="AL82" s="49" t="s">
        <v>219</v>
      </c>
    </row>
    <row r="83" spans="1:38" s="2" customFormat="1" ht="26.25" customHeight="1" thickBot="1" x14ac:dyDescent="0.25">
      <c r="A83" s="70" t="s">
        <v>53</v>
      </c>
      <c r="B83" s="81" t="s">
        <v>211</v>
      </c>
      <c r="C83" s="82" t="s">
        <v>212</v>
      </c>
      <c r="D83" s="72"/>
      <c r="E83" s="146" t="s">
        <v>432</v>
      </c>
      <c r="F83" s="146">
        <v>1.4E-2</v>
      </c>
      <c r="G83" s="146" t="s">
        <v>432</v>
      </c>
      <c r="H83" s="146" t="s">
        <v>432</v>
      </c>
      <c r="I83" s="146">
        <v>8.7000000000000001E-4</v>
      </c>
      <c r="J83" s="146">
        <v>1.7299999999999999E-2</v>
      </c>
      <c r="K83" s="146">
        <v>0.12975</v>
      </c>
      <c r="L83" s="194">
        <v>4.8999999999999998E-5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865</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c r="AL84" s="49" t="s">
        <v>412</v>
      </c>
    </row>
    <row r="85" spans="1:38" s="2" customFormat="1" ht="26.25" customHeight="1" thickBot="1" x14ac:dyDescent="0.25">
      <c r="A85" s="70" t="s">
        <v>208</v>
      </c>
      <c r="B85" s="76" t="s">
        <v>215</v>
      </c>
      <c r="C85" s="82" t="s">
        <v>403</v>
      </c>
      <c r="D85" s="72"/>
      <c r="E85" s="146" t="s">
        <v>432</v>
      </c>
      <c r="F85" s="146">
        <v>2.488356</v>
      </c>
      <c r="G85" s="146" t="s">
        <v>432</v>
      </c>
      <c r="H85" s="146" t="s">
        <v>432</v>
      </c>
      <c r="I85" s="146" t="s">
        <v>432</v>
      </c>
      <c r="J85" s="146" t="s">
        <v>432</v>
      </c>
      <c r="K85" s="146" t="s">
        <v>432</v>
      </c>
      <c r="L85" s="146" t="s">
        <v>432</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16.203099000000002</v>
      </c>
      <c r="AL85" s="49" t="s">
        <v>216</v>
      </c>
    </row>
    <row r="86" spans="1:38" s="2" customFormat="1" ht="26.25" customHeight="1" thickBot="1" x14ac:dyDescent="0.25">
      <c r="A86" s="70" t="s">
        <v>208</v>
      </c>
      <c r="B86" s="76" t="s">
        <v>217</v>
      </c>
      <c r="C86" s="80" t="s">
        <v>218</v>
      </c>
      <c r="D86" s="72"/>
      <c r="E86" s="146" t="s">
        <v>432</v>
      </c>
      <c r="F86" s="146">
        <v>6.0907999999999997E-2</v>
      </c>
      <c r="G86" s="146" t="s">
        <v>432</v>
      </c>
      <c r="H86" s="146" t="s">
        <v>432</v>
      </c>
      <c r="I86" s="146" t="s">
        <v>431</v>
      </c>
      <c r="J86" s="146" t="s">
        <v>432</v>
      </c>
      <c r="K86" s="146" t="s">
        <v>432</v>
      </c>
      <c r="L86" s="146" t="s">
        <v>432</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0.31950000000000001</v>
      </c>
      <c r="AL86" s="49" t="s">
        <v>219</v>
      </c>
    </row>
    <row r="87" spans="1:38" s="2" customFormat="1" ht="26.25" customHeight="1" thickBot="1" x14ac:dyDescent="0.25">
      <c r="A87" s="70" t="s">
        <v>208</v>
      </c>
      <c r="B87" s="76" t="s">
        <v>220</v>
      </c>
      <c r="C87" s="80" t="s">
        <v>221</v>
      </c>
      <c r="D87" s="72"/>
      <c r="E87" s="146" t="s">
        <v>432</v>
      </c>
      <c r="F87" s="146">
        <v>6.4271999999999996E-2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0.15229999999999999</v>
      </c>
      <c r="AL87" s="49" t="s">
        <v>219</v>
      </c>
    </row>
    <row r="88" spans="1:38" s="2" customFormat="1" ht="26.25" customHeight="1" thickBot="1" x14ac:dyDescent="0.25">
      <c r="A88" s="70" t="s">
        <v>208</v>
      </c>
      <c r="B88" s="76" t="s">
        <v>222</v>
      </c>
      <c r="C88" s="80" t="s">
        <v>223</v>
      </c>
      <c r="D88" s="72"/>
      <c r="E88" s="146" t="s">
        <v>431</v>
      </c>
      <c r="F88" s="146">
        <v>0.12711</v>
      </c>
      <c r="G88" s="146" t="s">
        <v>431</v>
      </c>
      <c r="H88" s="146" t="s">
        <v>431</v>
      </c>
      <c r="I88" s="166">
        <v>1E-3</v>
      </c>
      <c r="J88" s="166">
        <v>1E-3</v>
      </c>
      <c r="K88" s="166">
        <v>1E-3</v>
      </c>
      <c r="L88" s="146" t="s">
        <v>431</v>
      </c>
      <c r="M88" s="146"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0.39155000000000001</v>
      </c>
      <c r="G89" s="146" t="s">
        <v>432</v>
      </c>
      <c r="H89" s="146" t="s">
        <v>432</v>
      </c>
      <c r="I89" s="146" t="s">
        <v>431</v>
      </c>
      <c r="J89" s="146" t="s">
        <v>432</v>
      </c>
      <c r="K89" s="146" t="s">
        <v>432</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0.78310000000000002</v>
      </c>
      <c r="AL89" s="49" t="s">
        <v>412</v>
      </c>
    </row>
    <row r="90" spans="1:38" s="8" customFormat="1" ht="26.25" customHeight="1" thickBot="1" x14ac:dyDescent="0.25">
      <c r="A90" s="70" t="s">
        <v>208</v>
      </c>
      <c r="B90" s="76" t="s">
        <v>226</v>
      </c>
      <c r="C90" s="80" t="s">
        <v>227</v>
      </c>
      <c r="D90" s="72"/>
      <c r="E90" s="146" t="s">
        <v>431</v>
      </c>
      <c r="F90" s="146">
        <v>1.4459690000000001</v>
      </c>
      <c r="G90" s="146" t="s">
        <v>431</v>
      </c>
      <c r="H90" s="146" t="s">
        <v>431</v>
      </c>
      <c r="I90" s="146" t="s">
        <v>432</v>
      </c>
      <c r="J90" s="146" t="s">
        <v>432</v>
      </c>
      <c r="K90" s="146" t="s">
        <v>432</v>
      </c>
      <c r="L90" s="146" t="s">
        <v>432</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4.254E-3</v>
      </c>
      <c r="F91" s="146">
        <v>1.1350000000000001E-2</v>
      </c>
      <c r="G91" s="146">
        <v>3.8499999999999998E-4</v>
      </c>
      <c r="H91" s="146">
        <v>9.7319999999999993E-3</v>
      </c>
      <c r="I91" s="146">
        <v>6.9942000000000004E-2</v>
      </c>
      <c r="J91" s="146">
        <v>7.6063000000000006E-2</v>
      </c>
      <c r="K91" s="146">
        <v>7.7327999999999994E-2</v>
      </c>
      <c r="L91" s="146">
        <v>2.8492E-2</v>
      </c>
      <c r="M91" s="146">
        <v>0.13012099999999999</v>
      </c>
      <c r="N91" s="146">
        <v>0.10002900000000001</v>
      </c>
      <c r="O91" s="146">
        <v>1.2852000000000001E-2</v>
      </c>
      <c r="P91" s="146">
        <v>6.339E-3</v>
      </c>
      <c r="Q91" s="146">
        <v>6.5009999999999998E-3</v>
      </c>
      <c r="R91" s="146">
        <v>1.99E-3</v>
      </c>
      <c r="S91" s="146">
        <v>6.9311999999999999E-2</v>
      </c>
      <c r="T91" s="146">
        <v>3.8279999999999998E-3</v>
      </c>
      <c r="U91" s="146" t="s">
        <v>431</v>
      </c>
      <c r="V91" s="146">
        <v>3.3173000000000001E-2</v>
      </c>
      <c r="W91" s="146">
        <v>2.34E-4</v>
      </c>
      <c r="X91" s="146">
        <v>2.5999999999999998E-4</v>
      </c>
      <c r="Y91" s="146">
        <v>1.06E-4</v>
      </c>
      <c r="Z91" s="146">
        <v>1.06E-4</v>
      </c>
      <c r="AA91" s="146">
        <v>1.06E-4</v>
      </c>
      <c r="AB91" s="146">
        <v>5.7799999999999995E-4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0.02</v>
      </c>
      <c r="F92" s="143">
        <v>1.4E-2</v>
      </c>
      <c r="G92" s="143">
        <v>0.14000000000000001</v>
      </c>
      <c r="H92" s="143">
        <v>0</v>
      </c>
      <c r="I92" s="143">
        <v>0.12479999999999999</v>
      </c>
      <c r="J92" s="143">
        <v>0.16639999999999999</v>
      </c>
      <c r="K92" s="143">
        <v>0.20799999999999999</v>
      </c>
      <c r="L92" s="143">
        <v>3.2450000000000001E-3</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0.73430223999999999</v>
      </c>
      <c r="G93" s="143" t="s">
        <v>432</v>
      </c>
      <c r="H93" s="143" t="s">
        <v>432</v>
      </c>
      <c r="I93" s="143">
        <v>7.6999999999999996E-4</v>
      </c>
      <c r="J93" s="143">
        <v>2.31E-3</v>
      </c>
      <c r="K93" s="143">
        <v>7.0000000000000001E-3</v>
      </c>
      <c r="L93" s="143" t="s">
        <v>432</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c r="AG94" s="143"/>
      <c r="AH94" s="143"/>
      <c r="AI94" s="143"/>
      <c r="AJ94" s="143"/>
      <c r="AK94" s="143"/>
      <c r="AL94" s="49" t="s">
        <v>412</v>
      </c>
    </row>
    <row r="95" spans="1:38" s="2" customFormat="1" ht="26.25" customHeight="1" thickBot="1" x14ac:dyDescent="0.25">
      <c r="A95" s="70" t="s">
        <v>53</v>
      </c>
      <c r="B95" s="83" t="s">
        <v>235</v>
      </c>
      <c r="C95" s="71" t="s">
        <v>236</v>
      </c>
      <c r="D95" s="77"/>
      <c r="E95" s="143" t="s">
        <v>433</v>
      </c>
      <c r="F95" s="143" t="s">
        <v>433</v>
      </c>
      <c r="G95" s="143" t="s">
        <v>433</v>
      </c>
      <c r="H95" s="143" t="s">
        <v>433</v>
      </c>
      <c r="I95" s="143" t="s">
        <v>433</v>
      </c>
      <c r="J95" s="143" t="s">
        <v>433</v>
      </c>
      <c r="K95" s="143" t="s">
        <v>433</v>
      </c>
      <c r="L95" s="143" t="s">
        <v>433</v>
      </c>
      <c r="M95" s="143" t="s">
        <v>433</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3"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3" t="s">
        <v>432</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t="s">
        <v>432</v>
      </c>
      <c r="F98" s="143" t="s">
        <v>432</v>
      </c>
      <c r="G98" s="143" t="s">
        <v>432</v>
      </c>
      <c r="H98" s="143">
        <v>0.01</v>
      </c>
      <c r="I98" s="143" t="s">
        <v>432</v>
      </c>
      <c r="J98" s="143" t="s">
        <v>432</v>
      </c>
      <c r="K98" s="143" t="s">
        <v>432</v>
      </c>
      <c r="L98" s="143" t="s">
        <v>432</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3.3818000000000001E-2</v>
      </c>
      <c r="F99" s="143">
        <v>1.5853300000000001</v>
      </c>
      <c r="G99" s="143" t="s">
        <v>432</v>
      </c>
      <c r="H99" s="72">
        <v>1.2819229999999999</v>
      </c>
      <c r="I99" s="143">
        <v>4.7890000000000002E-2</v>
      </c>
      <c r="J99" s="143">
        <v>7.3590000000000003E-2</v>
      </c>
      <c r="K99" s="143">
        <v>0.16119</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116.8</v>
      </c>
      <c r="AL99" s="49" t="s">
        <v>245</v>
      </c>
    </row>
    <row r="100" spans="1:38" s="2" customFormat="1" ht="26.25" customHeight="1" thickBot="1" x14ac:dyDescent="0.25">
      <c r="A100" s="70" t="s">
        <v>243</v>
      </c>
      <c r="B100" s="70" t="s">
        <v>246</v>
      </c>
      <c r="C100" s="71" t="s">
        <v>408</v>
      </c>
      <c r="D100" s="84"/>
      <c r="E100" s="148">
        <v>1.3662000000000001E-2</v>
      </c>
      <c r="F100" s="143">
        <v>1.2498500000000001</v>
      </c>
      <c r="G100" s="143" t="s">
        <v>432</v>
      </c>
      <c r="H100" s="72">
        <v>0.76613799999999999</v>
      </c>
      <c r="I100" s="143">
        <v>1.949E-2</v>
      </c>
      <c r="J100" s="143">
        <v>2.9960000000000001E-2</v>
      </c>
      <c r="K100" s="143">
        <v>6.4769999999999994E-2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140.4</v>
      </c>
      <c r="AL100" s="49" t="s">
        <v>245</v>
      </c>
    </row>
    <row r="101" spans="1:38" s="2" customFormat="1" ht="26.25" customHeight="1" thickBot="1" x14ac:dyDescent="0.25">
      <c r="A101" s="70" t="s">
        <v>243</v>
      </c>
      <c r="B101" s="70" t="s">
        <v>247</v>
      </c>
      <c r="C101" s="71" t="s">
        <v>248</v>
      </c>
      <c r="D101" s="84"/>
      <c r="E101" s="148">
        <v>2.9E-4</v>
      </c>
      <c r="F101" s="143">
        <v>9.8700000000000003E-3</v>
      </c>
      <c r="G101" s="143" t="s">
        <v>432</v>
      </c>
      <c r="H101" s="143">
        <v>4.9530000000000005E-2</v>
      </c>
      <c r="I101" s="143">
        <v>7.1000000000000002E-4</v>
      </c>
      <c r="J101" s="143">
        <v>2.1299999999999999E-3</v>
      </c>
      <c r="K101" s="143">
        <v>4.96E-3</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39.4</v>
      </c>
      <c r="AL101" s="49" t="s">
        <v>245</v>
      </c>
    </row>
    <row r="102" spans="1:38" s="2" customFormat="1" ht="26.25" customHeight="1" thickBot="1" x14ac:dyDescent="0.25">
      <c r="A102" s="70" t="s">
        <v>243</v>
      </c>
      <c r="B102" s="70" t="s">
        <v>249</v>
      </c>
      <c r="C102" s="71" t="s">
        <v>386</v>
      </c>
      <c r="D102" s="84"/>
      <c r="E102" s="148">
        <v>4.2300000000000003E-3</v>
      </c>
      <c r="F102" s="143">
        <v>0.35360800000000003</v>
      </c>
      <c r="G102" s="143" t="s">
        <v>432</v>
      </c>
      <c r="H102" s="72">
        <v>0.98375999999999997</v>
      </c>
      <c r="I102" s="143">
        <v>1.81E-3</v>
      </c>
      <c r="J102" s="143">
        <v>4.002E-2</v>
      </c>
      <c r="K102" s="143">
        <v>0.26434000000000002</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344.6</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4.0000000000000003E-5</v>
      </c>
      <c r="F104" s="143">
        <v>2.5500000000000002E-3</v>
      </c>
      <c r="G104" s="143" t="s">
        <v>432</v>
      </c>
      <c r="H104" s="143">
        <v>5.7099999999999998E-3</v>
      </c>
      <c r="I104" s="143">
        <v>9.0000000000000006E-5</v>
      </c>
      <c r="J104" s="183">
        <v>2.5000000000000001E-4</v>
      </c>
      <c r="K104" s="143">
        <v>5.8E-4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1.17E-3</v>
      </c>
      <c r="F105" s="143">
        <v>4.5130000000000003E-2</v>
      </c>
      <c r="G105" s="143" t="s">
        <v>432</v>
      </c>
      <c r="H105" s="143">
        <v>8.584E-2</v>
      </c>
      <c r="I105" s="143">
        <v>8.1999999999999998E-4</v>
      </c>
      <c r="J105" s="143">
        <v>1.2800000000000001E-3</v>
      </c>
      <c r="K105" s="143">
        <v>2.7899999999999999E-3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5.8</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430</v>
      </c>
      <c r="AG106" s="143" t="s">
        <v>430</v>
      </c>
      <c r="AH106" s="143" t="s">
        <v>430</v>
      </c>
      <c r="AI106" s="143" t="s">
        <v>430</v>
      </c>
      <c r="AJ106" s="143" t="s">
        <v>430</v>
      </c>
      <c r="AK106" s="143" t="s">
        <v>430</v>
      </c>
      <c r="AL106" s="49" t="s">
        <v>245</v>
      </c>
    </row>
    <row r="107" spans="1:38" s="2" customFormat="1" ht="26.25" customHeight="1" thickBot="1" x14ac:dyDescent="0.25">
      <c r="A107" s="70" t="s">
        <v>243</v>
      </c>
      <c r="B107" s="70" t="s">
        <v>258</v>
      </c>
      <c r="C107" s="71" t="s">
        <v>379</v>
      </c>
      <c r="D107" s="84"/>
      <c r="E107" s="148">
        <v>3.947E-3</v>
      </c>
      <c r="F107" s="143">
        <v>0.13330900000000001</v>
      </c>
      <c r="G107" s="143" t="s">
        <v>432</v>
      </c>
      <c r="H107" s="143">
        <v>0.23341899999999999</v>
      </c>
      <c r="I107" s="143">
        <v>2.4239999999999999E-3</v>
      </c>
      <c r="J107" s="143">
        <v>3.2316999999999999E-2</v>
      </c>
      <c r="K107" s="143">
        <v>0.153507</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807.9</v>
      </c>
      <c r="AL107" s="49" t="s">
        <v>245</v>
      </c>
    </row>
    <row r="108" spans="1:38" s="2" customFormat="1" ht="26.25" customHeight="1" thickBot="1" x14ac:dyDescent="0.25">
      <c r="A108" s="70" t="s">
        <v>243</v>
      </c>
      <c r="B108" s="70" t="s">
        <v>259</v>
      </c>
      <c r="C108" s="71" t="s">
        <v>380</v>
      </c>
      <c r="D108" s="84"/>
      <c r="E108" s="148">
        <v>3.4330000000000003E-3</v>
      </c>
      <c r="F108" s="143">
        <v>0.119187</v>
      </c>
      <c r="G108" s="143" t="s">
        <v>432</v>
      </c>
      <c r="H108" s="143">
        <v>0.13589000000000001</v>
      </c>
      <c r="I108" s="143">
        <v>2.2070000000000002E-3</v>
      </c>
      <c r="J108" s="143">
        <v>2.2072000000000001E-2</v>
      </c>
      <c r="K108" s="143">
        <v>4.4143000000000002E-2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1103.5999999999999</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1.2779999999999998E-3</v>
      </c>
      <c r="F110" s="143">
        <v>0.22012000000000001</v>
      </c>
      <c r="G110" s="143" t="s">
        <v>432</v>
      </c>
      <c r="H110" s="143">
        <v>0.13443099999999999</v>
      </c>
      <c r="I110" s="143">
        <v>9.0030000000000006E-3</v>
      </c>
      <c r="J110" s="143">
        <v>6.3020000000000007E-2</v>
      </c>
      <c r="K110" s="143">
        <v>6.3020000000000007E-2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450.1</v>
      </c>
      <c r="AL110" s="49" t="s">
        <v>245</v>
      </c>
    </row>
    <row r="111" spans="1:38" s="2" customFormat="1" ht="26.25" customHeight="1" thickBot="1" x14ac:dyDescent="0.25">
      <c r="A111" s="70" t="s">
        <v>243</v>
      </c>
      <c r="B111" s="70" t="s">
        <v>262</v>
      </c>
      <c r="C111" s="71" t="s">
        <v>376</v>
      </c>
      <c r="D111" s="84"/>
      <c r="E111" s="148">
        <v>3.0000000000000001E-5</v>
      </c>
      <c r="F111" s="143">
        <v>0.19020999999999999</v>
      </c>
      <c r="G111" s="143" t="s">
        <v>432</v>
      </c>
      <c r="H111" s="143">
        <v>1.9599999999999999E-3</v>
      </c>
      <c r="I111" s="143">
        <v>3.8999999999999999E-4</v>
      </c>
      <c r="J111" s="143">
        <v>7.7999999999999999E-4</v>
      </c>
      <c r="K111" s="143">
        <v>1.7600000000000001E-3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55.2</v>
      </c>
      <c r="AL111" s="49" t="s">
        <v>245</v>
      </c>
    </row>
    <row r="112" spans="1:38" s="2" customFormat="1" ht="26.25" customHeight="1" thickBot="1" x14ac:dyDescent="0.25">
      <c r="A112" s="70" t="s">
        <v>263</v>
      </c>
      <c r="B112" s="70" t="s">
        <v>264</v>
      </c>
      <c r="C112" s="71" t="s">
        <v>265</v>
      </c>
      <c r="D112" s="72"/>
      <c r="E112" s="143">
        <v>0.93020000000000003</v>
      </c>
      <c r="F112" s="72" t="s">
        <v>432</v>
      </c>
      <c r="G112" s="143" t="s">
        <v>432</v>
      </c>
      <c r="H112" s="183">
        <v>1.1849069999999999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23255000</v>
      </c>
      <c r="AL112" s="49" t="s">
        <v>418</v>
      </c>
    </row>
    <row r="113" spans="1:38" s="2" customFormat="1" ht="26.25" customHeight="1" thickBot="1" x14ac:dyDescent="0.25">
      <c r="A113" s="70" t="s">
        <v>263</v>
      </c>
      <c r="B113" s="85" t="s">
        <v>266</v>
      </c>
      <c r="C113" s="86" t="s">
        <v>267</v>
      </c>
      <c r="D113" s="72"/>
      <c r="E113" s="143">
        <v>0.57683399999999996</v>
      </c>
      <c r="F113" s="143" t="s">
        <v>432</v>
      </c>
      <c r="G113" s="143" t="s">
        <v>432</v>
      </c>
      <c r="H113" s="143">
        <v>4.2092770000000002</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2.751E-3</v>
      </c>
      <c r="F114" s="143" t="s">
        <v>432</v>
      </c>
      <c r="G114" s="143" t="s">
        <v>432</v>
      </c>
      <c r="H114" s="183">
        <v>9.3519999999999992E-3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43">
        <v>4.9259000000000004E-2</v>
      </c>
      <c r="F115" s="143" t="s">
        <v>432</v>
      </c>
      <c r="G115" s="143" t="s">
        <v>432</v>
      </c>
      <c r="H115" s="143">
        <v>9.8517999999999994E-2</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43">
        <v>0.145061</v>
      </c>
      <c r="F116" s="143" t="s">
        <v>432</v>
      </c>
      <c r="G116" s="143" t="s">
        <v>432</v>
      </c>
      <c r="H116" s="72">
        <v>0.21861</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2.3098E-2</v>
      </c>
      <c r="J119" s="143">
        <v>0.60052400000000006</v>
      </c>
      <c r="K119" s="143">
        <v>0.60052400000000006</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83">
        <v>0.23455000000000001</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94">
        <v>0.26838000000000001</v>
      </c>
      <c r="G125" s="146" t="s">
        <v>432</v>
      </c>
      <c r="H125" s="146" t="s">
        <v>431</v>
      </c>
      <c r="I125" s="146">
        <v>2.3E-5</v>
      </c>
      <c r="J125" s="146">
        <v>1.5200000000000001E-4</v>
      </c>
      <c r="K125" s="146">
        <v>3.2200000000000002E-4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695.07600000000002</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1.6160999999999998E-2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94" t="s">
        <v>432</v>
      </c>
      <c r="H129" s="143" t="s">
        <v>431</v>
      </c>
      <c r="I129" s="146" t="s">
        <v>432</v>
      </c>
      <c r="J129" s="146" t="s">
        <v>432</v>
      </c>
      <c r="K129" s="194" t="s">
        <v>432</v>
      </c>
      <c r="L129" s="146" t="s">
        <v>432</v>
      </c>
      <c r="M129" s="194" t="s">
        <v>432</v>
      </c>
      <c r="N129" s="146" t="s">
        <v>432</v>
      </c>
      <c r="O129" s="146" t="s">
        <v>432</v>
      </c>
      <c r="P129" s="146" t="s">
        <v>432</v>
      </c>
      <c r="Q129" s="146" t="s">
        <v>432</v>
      </c>
      <c r="R129" s="143" t="s">
        <v>431</v>
      </c>
      <c r="S129" s="143" t="s">
        <v>431</v>
      </c>
      <c r="T129" s="146" t="s">
        <v>432</v>
      </c>
      <c r="U129" s="143" t="s">
        <v>431</v>
      </c>
      <c r="V129" s="143" t="s">
        <v>431</v>
      </c>
      <c r="W129" s="146">
        <v>0.12908700000000001</v>
      </c>
      <c r="X129" s="143" t="s">
        <v>431</v>
      </c>
      <c r="Y129" s="143" t="s">
        <v>431</v>
      </c>
      <c r="Z129" s="143" t="s">
        <v>431</v>
      </c>
      <c r="AA129" s="143" t="s">
        <v>431</v>
      </c>
      <c r="AB129" s="143"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0.48299999999999998</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3.6280000000000001E-3</v>
      </c>
      <c r="F133" s="146">
        <v>5.7000000000000003E-5</v>
      </c>
      <c r="G133" s="146">
        <v>4.9700000000000005E-4</v>
      </c>
      <c r="H133" s="146" t="s">
        <v>432</v>
      </c>
      <c r="I133" s="146">
        <v>1.5300000000000001E-4</v>
      </c>
      <c r="J133" s="146">
        <v>1.5300000000000001E-4</v>
      </c>
      <c r="K133" s="146">
        <v>1.7000000000000001E-4</v>
      </c>
      <c r="L133" s="146" t="s">
        <v>431</v>
      </c>
      <c r="M133" s="146">
        <v>6.1600000000000001E-4</v>
      </c>
      <c r="N133" s="146">
        <v>1.3200000000000001E-4</v>
      </c>
      <c r="O133" s="146">
        <v>2.1999999999999999E-5</v>
      </c>
      <c r="P133" s="146">
        <v>6.5529999999999998E-3</v>
      </c>
      <c r="Q133" s="146">
        <v>6.0000000000000002E-5</v>
      </c>
      <c r="R133" s="146">
        <v>6.0000000000000002E-5</v>
      </c>
      <c r="S133" s="146">
        <v>5.5000000000000002E-5</v>
      </c>
      <c r="T133" s="146">
        <v>7.7000000000000001E-5</v>
      </c>
      <c r="U133" s="146">
        <v>8.7000000000000001E-5</v>
      </c>
      <c r="V133" s="146">
        <v>7.0399999999999998E-4</v>
      </c>
      <c r="W133" s="146">
        <v>1.1900000000000001E-4</v>
      </c>
      <c r="X133" s="146">
        <v>5.8000000000000003E-8</v>
      </c>
      <c r="Y133" s="146">
        <v>3.2000000000000002E-8</v>
      </c>
      <c r="Z133" s="146">
        <v>2.7999999999999999E-8</v>
      </c>
      <c r="AA133" s="146">
        <v>3.1E-8</v>
      </c>
      <c r="AB133" s="146">
        <v>1.4900000000000002E-7</v>
      </c>
      <c r="AC133" s="146">
        <v>6.6E-4</v>
      </c>
      <c r="AD133" s="146">
        <v>1.8029999999999999E-3</v>
      </c>
      <c r="AE133" s="60"/>
      <c r="AF133" s="143" t="s">
        <v>432</v>
      </c>
      <c r="AG133" s="143" t="s">
        <v>432</v>
      </c>
      <c r="AH133" s="143" t="s">
        <v>432</v>
      </c>
      <c r="AI133" s="143" t="s">
        <v>432</v>
      </c>
      <c r="AJ133" s="143" t="s">
        <v>432</v>
      </c>
      <c r="AK133" s="184">
        <v>4398</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1.6240000000000001E-2</v>
      </c>
      <c r="F135" s="146">
        <v>1.8000000000000001E-4</v>
      </c>
      <c r="G135" s="146">
        <v>1.5337999999999999E-2</v>
      </c>
      <c r="H135" s="146" t="s">
        <v>431</v>
      </c>
      <c r="I135" s="146">
        <v>8.3004999999999995E-2</v>
      </c>
      <c r="J135" s="146">
        <v>0.12360599999999999</v>
      </c>
      <c r="K135" s="146">
        <v>0.165108</v>
      </c>
      <c r="L135" s="146">
        <v>2.905E-3</v>
      </c>
      <c r="M135" s="146">
        <v>6.3160000000000004E-3</v>
      </c>
      <c r="N135" s="146">
        <v>0.93832099999999996</v>
      </c>
      <c r="O135" s="146">
        <v>3.0675999999999998E-2</v>
      </c>
      <c r="P135" s="146">
        <v>2.5262E-2</v>
      </c>
      <c r="Q135" s="146">
        <v>1.9307999999999999E-2</v>
      </c>
      <c r="R135" s="146">
        <v>1.6689999999999999E-3</v>
      </c>
      <c r="S135" s="146">
        <v>8.3900000000000001E-4</v>
      </c>
      <c r="T135" s="146">
        <v>1.083E-3</v>
      </c>
      <c r="U135" s="146" t="s">
        <v>431</v>
      </c>
      <c r="V135" s="146">
        <v>8.1200000000000005E-3</v>
      </c>
      <c r="W135" s="146">
        <v>0.36089300000000002</v>
      </c>
      <c r="X135" s="146">
        <v>3.8000000000000002E-5</v>
      </c>
      <c r="Y135" s="146">
        <v>2.9E-5</v>
      </c>
      <c r="Z135" s="146">
        <v>2.8E-5</v>
      </c>
      <c r="AA135" s="146" t="s">
        <v>431</v>
      </c>
      <c r="AB135" s="146">
        <v>9.5000000000000005E-5</v>
      </c>
      <c r="AC135" s="146">
        <v>1.8044999999999999E-2</v>
      </c>
      <c r="AD135" s="146">
        <v>4.7817999999999999E-2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2.4410999999999999E-2</v>
      </c>
      <c r="G136" s="146" t="s">
        <v>432</v>
      </c>
      <c r="H136" s="146" t="s">
        <v>431</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46" t="s">
        <v>432</v>
      </c>
      <c r="G138" s="146" t="s">
        <v>432</v>
      </c>
      <c r="H138" s="146" t="s">
        <v>432</v>
      </c>
      <c r="I138" s="146" t="s">
        <v>432</v>
      </c>
      <c r="J138" s="146" t="s">
        <v>432</v>
      </c>
      <c r="K138" s="146" t="s">
        <v>432</v>
      </c>
      <c r="L138" s="146" t="s">
        <v>432</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50" t="s">
        <v>431</v>
      </c>
      <c r="G139" s="150" t="s">
        <v>431</v>
      </c>
      <c r="H139" s="150" t="s">
        <v>431</v>
      </c>
      <c r="I139" s="146">
        <v>0.18248400000000001</v>
      </c>
      <c r="J139" s="146">
        <v>0.18248400000000001</v>
      </c>
      <c r="K139" s="146">
        <v>0.18248400000000001</v>
      </c>
      <c r="L139" s="146" t="s">
        <v>431</v>
      </c>
      <c r="M139" s="146" t="s">
        <v>431</v>
      </c>
      <c r="N139" s="146">
        <v>5.3300000000000005E-4</v>
      </c>
      <c r="O139" s="146">
        <v>1.0740000000000001E-3</v>
      </c>
      <c r="P139" s="146">
        <v>1.0740000000000001E-3</v>
      </c>
      <c r="Q139" s="146">
        <v>1.701E-3</v>
      </c>
      <c r="R139" s="146">
        <v>1.6230000000000001E-3</v>
      </c>
      <c r="S139" s="146">
        <v>3.7729999999999999E-3</v>
      </c>
      <c r="T139" s="146" t="s">
        <v>431</v>
      </c>
      <c r="U139" s="146" t="s">
        <v>431</v>
      </c>
      <c r="V139" s="146" t="s">
        <v>431</v>
      </c>
      <c r="W139" s="146">
        <v>1.8405279999999999</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48.785262999999993</v>
      </c>
      <c r="F141" s="20">
        <f t="shared" ref="F141:AD141" si="0">SUM(F14:F140)</f>
        <v>33.182333239999998</v>
      </c>
      <c r="G141" s="20">
        <f t="shared" si="0"/>
        <v>100.32597000000005</v>
      </c>
      <c r="H141" s="20">
        <f t="shared" si="0"/>
        <v>10.089871000000002</v>
      </c>
      <c r="I141" s="20">
        <f t="shared" si="0"/>
        <v>14.280447999999994</v>
      </c>
      <c r="J141" s="20">
        <f t="shared" si="0"/>
        <v>24.327083000000009</v>
      </c>
      <c r="K141" s="20">
        <f t="shared" si="0"/>
        <v>44.453062999999958</v>
      </c>
      <c r="L141" s="20">
        <f t="shared" si="0"/>
        <v>3.6820870000000001</v>
      </c>
      <c r="M141" s="20">
        <f t="shared" si="0"/>
        <v>182.69373200000001</v>
      </c>
      <c r="N141" s="20">
        <f t="shared" si="0"/>
        <v>40.741823800000006</v>
      </c>
      <c r="O141" s="20">
        <f t="shared" si="0"/>
        <v>0.92122699999999991</v>
      </c>
      <c r="P141" s="20">
        <f t="shared" si="0"/>
        <v>0.69121769999999982</v>
      </c>
      <c r="Q141" s="20">
        <f t="shared" si="0"/>
        <v>10.054286000000001</v>
      </c>
      <c r="R141" s="20">
        <f>SUM(R14:R140)</f>
        <v>9.9002708999999953</v>
      </c>
      <c r="S141" s="20">
        <f t="shared" si="0"/>
        <v>5.2634492000000002</v>
      </c>
      <c r="T141" s="20">
        <f t="shared" si="0"/>
        <v>6.8424038999999999</v>
      </c>
      <c r="U141" s="20">
        <f t="shared" si="0"/>
        <v>1.8263499999999995E-2</v>
      </c>
      <c r="V141" s="20">
        <f t="shared" si="0"/>
        <v>56.892290800000005</v>
      </c>
      <c r="W141" s="20">
        <f t="shared" si="0"/>
        <v>6.8727399999999994</v>
      </c>
      <c r="X141" s="20">
        <f t="shared" si="0"/>
        <v>2.3069513579999992</v>
      </c>
      <c r="Y141" s="20">
        <f t="shared" si="0"/>
        <v>2.4346149320000001</v>
      </c>
      <c r="Z141" s="20">
        <f t="shared" si="0"/>
        <v>1.4478009279999999</v>
      </c>
      <c r="AA141" s="20">
        <f t="shared" si="0"/>
        <v>1.9986059309999999</v>
      </c>
      <c r="AB141" s="20">
        <f t="shared" si="0"/>
        <v>8.1879731490000029</v>
      </c>
      <c r="AC141" s="20">
        <f t="shared" si="0"/>
        <v>0.31268199999999996</v>
      </c>
      <c r="AD141" s="20">
        <f t="shared" si="0"/>
        <v>4.7526080000000004</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48.785262999999993</v>
      </c>
      <c r="F152" s="14">
        <f t="shared" ref="F152:AD152" si="1">F141 + F151 + IF(AND(OR($B$4="AT",$B$4="BE",$B$4="CH",$B$4="GB",$B$4="IE",$B$4="LT",$B$4="LU",$B$4="NL"),SUM(F143:F149)&gt;0),SUM(F143:F149)-SUM(F27:F33),0)</f>
        <v>33.182333239999998</v>
      </c>
      <c r="G152" s="14">
        <f t="shared" si="1"/>
        <v>100.32597000000005</v>
      </c>
      <c r="H152" s="14">
        <f t="shared" si="1"/>
        <v>10.089871000000002</v>
      </c>
      <c r="I152" s="14">
        <f t="shared" si="1"/>
        <v>14.280447999999994</v>
      </c>
      <c r="J152" s="14">
        <f t="shared" si="1"/>
        <v>24.327083000000009</v>
      </c>
      <c r="K152" s="14">
        <f t="shared" si="1"/>
        <v>44.453062999999958</v>
      </c>
      <c r="L152" s="14">
        <f t="shared" si="1"/>
        <v>3.6820870000000001</v>
      </c>
      <c r="M152" s="14">
        <f t="shared" si="1"/>
        <v>182.69373200000001</v>
      </c>
      <c r="N152" s="14">
        <f t="shared" si="1"/>
        <v>40.741823800000006</v>
      </c>
      <c r="O152" s="14">
        <f t="shared" si="1"/>
        <v>0.92122699999999991</v>
      </c>
      <c r="P152" s="14">
        <f t="shared" si="1"/>
        <v>0.69121769999999982</v>
      </c>
      <c r="Q152" s="14">
        <f t="shared" si="1"/>
        <v>10.054286000000001</v>
      </c>
      <c r="R152" s="14">
        <f t="shared" si="1"/>
        <v>9.9002708999999953</v>
      </c>
      <c r="S152" s="14">
        <f t="shared" si="1"/>
        <v>5.2634492000000002</v>
      </c>
      <c r="T152" s="14">
        <f t="shared" si="1"/>
        <v>6.8424038999999999</v>
      </c>
      <c r="U152" s="14">
        <f t="shared" si="1"/>
        <v>1.8263499999999995E-2</v>
      </c>
      <c r="V152" s="14">
        <f t="shared" si="1"/>
        <v>56.892290800000005</v>
      </c>
      <c r="W152" s="14">
        <f t="shared" si="1"/>
        <v>6.8727399999999994</v>
      </c>
      <c r="X152" s="14">
        <f t="shared" si="1"/>
        <v>2.3069513579999992</v>
      </c>
      <c r="Y152" s="14">
        <f t="shared" si="1"/>
        <v>2.4346149320000001</v>
      </c>
      <c r="Z152" s="14">
        <f t="shared" si="1"/>
        <v>1.4478009279999999</v>
      </c>
      <c r="AA152" s="14">
        <f t="shared" si="1"/>
        <v>1.9986059309999999</v>
      </c>
      <c r="AB152" s="14">
        <f t="shared" si="1"/>
        <v>8.1879731490000029</v>
      </c>
      <c r="AC152" s="14">
        <f t="shared" si="1"/>
        <v>0.31268199999999996</v>
      </c>
      <c r="AD152" s="14">
        <f t="shared" si="1"/>
        <v>4.7526080000000004</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48.785262999999993</v>
      </c>
      <c r="F154" s="14">
        <f>F141 + F153 - IF(OR($B$6=2005,$B$6&gt;=2020),SUM(F99:F122),0) + IF(AND(OR($B$4="AT",$B$4="BE",$B$4="CH",$B$4="GB",$B$4="IE",$B$4="LT",$B$4="LU",$B$4="NL"),SUM(F143:F149)&gt;0),SUM(F143:F149)-SUM(F27:F33),0)</f>
        <v>33.182333239999998</v>
      </c>
      <c r="G154" s="14">
        <f>G141 + G153 + IF(AND(OR($B$4="AT",$B$4="BE",$B$4="CH",$B$4="GB",$B$4="IE",$B$4="LT",$B$4="LU",$B$4="NL"),SUM(G143:G149)&gt;0),SUM(G143:G149)-SUM(G27:G33),0)</f>
        <v>100.32597000000005</v>
      </c>
      <c r="H154" s="14">
        <f t="shared" ref="H154:AD154" si="2">H141 + H153 + IF(AND(OR($B$4="AT",$B$4="BE",$B$4="CH",$B$4="GB",$B$4="IE",$B$4="LT",$B$4="LU",$B$4="NL"),SUM(H143:H149)&gt;0),SUM(H143:H149)-SUM(H27:H33),0)</f>
        <v>10.089871000000002</v>
      </c>
      <c r="I154" s="14">
        <f t="shared" si="2"/>
        <v>14.280447999999994</v>
      </c>
      <c r="J154" s="14">
        <f t="shared" si="2"/>
        <v>24.327083000000009</v>
      </c>
      <c r="K154" s="14">
        <f t="shared" si="2"/>
        <v>44.453062999999958</v>
      </c>
      <c r="L154" s="14">
        <f t="shared" si="2"/>
        <v>3.6820870000000001</v>
      </c>
      <c r="M154" s="14">
        <f t="shared" si="2"/>
        <v>182.69373200000001</v>
      </c>
      <c r="N154" s="14">
        <f t="shared" si="2"/>
        <v>40.741823800000006</v>
      </c>
      <c r="O154" s="14">
        <f t="shared" si="2"/>
        <v>0.92122699999999991</v>
      </c>
      <c r="P154" s="14">
        <f t="shared" si="2"/>
        <v>0.69121769999999982</v>
      </c>
      <c r="Q154" s="14">
        <f t="shared" si="2"/>
        <v>10.054286000000001</v>
      </c>
      <c r="R154" s="14">
        <f t="shared" si="2"/>
        <v>9.9002708999999953</v>
      </c>
      <c r="S154" s="14">
        <f t="shared" si="2"/>
        <v>5.2634492000000002</v>
      </c>
      <c r="T154" s="14">
        <f t="shared" si="2"/>
        <v>6.8424038999999999</v>
      </c>
      <c r="U154" s="14">
        <f t="shared" si="2"/>
        <v>1.8263499999999995E-2</v>
      </c>
      <c r="V154" s="14">
        <f t="shared" si="2"/>
        <v>56.892290800000005</v>
      </c>
      <c r="W154" s="14">
        <f t="shared" si="2"/>
        <v>6.8727399999999994</v>
      </c>
      <c r="X154" s="14">
        <f t="shared" si="2"/>
        <v>2.3069513579999992</v>
      </c>
      <c r="Y154" s="14">
        <f t="shared" si="2"/>
        <v>2.4346149320000001</v>
      </c>
      <c r="Z154" s="14">
        <f t="shared" si="2"/>
        <v>1.4478009279999999</v>
      </c>
      <c r="AA154" s="14">
        <f t="shared" si="2"/>
        <v>1.9986059309999999</v>
      </c>
      <c r="AB154" s="14">
        <f t="shared" si="2"/>
        <v>8.1879731490000029</v>
      </c>
      <c r="AC154" s="14">
        <f t="shared" si="2"/>
        <v>0.31268199999999996</v>
      </c>
      <c r="AD154" s="14">
        <f t="shared" si="2"/>
        <v>4.7526080000000004</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0.20501900000000001</v>
      </c>
      <c r="F157" s="158">
        <v>8.0090000000000005E-3</v>
      </c>
      <c r="G157" s="158">
        <v>1.6017E-2</v>
      </c>
      <c r="H157" s="158" t="s">
        <v>431</v>
      </c>
      <c r="I157" s="158">
        <v>3.2030000000000001E-3</v>
      </c>
      <c r="J157" s="158">
        <v>3.2030000000000001E-3</v>
      </c>
      <c r="K157" s="158">
        <v>3.2030000000000001E-3</v>
      </c>
      <c r="L157" s="158">
        <v>1.5380000000000001E-3</v>
      </c>
      <c r="M157" s="158">
        <v>1.7618999999999999E-2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688.73603100000003</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5.3880000000000004E-3</v>
      </c>
      <c r="F158" s="158">
        <v>5.1999999999999997E-5</v>
      </c>
      <c r="G158" s="158">
        <v>5.2300000000000003E-4</v>
      </c>
      <c r="H158" s="158" t="s">
        <v>431</v>
      </c>
      <c r="I158" s="158">
        <v>1.05E-4</v>
      </c>
      <c r="J158" s="158">
        <v>1.05E-4</v>
      </c>
      <c r="K158" s="158">
        <v>1.05E-4</v>
      </c>
      <c r="L158" s="158">
        <v>5.0000000000000002E-5</v>
      </c>
      <c r="M158" s="158">
        <v>1.0460000000000001E-3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22.492397</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9.0050000000000008</v>
      </c>
      <c r="F159" s="158">
        <v>0.31219999999999998</v>
      </c>
      <c r="G159" s="158">
        <v>3.956</v>
      </c>
      <c r="H159" s="158" t="s">
        <v>431</v>
      </c>
      <c r="I159" s="158">
        <v>0.4536</v>
      </c>
      <c r="J159" s="158">
        <v>0.5</v>
      </c>
      <c r="K159" s="158">
        <v>0.5</v>
      </c>
      <c r="L159" s="158">
        <v>6.6135999999999986E-2</v>
      </c>
      <c r="M159" s="158">
        <v>0.84360000000000002</v>
      </c>
      <c r="N159" s="158">
        <v>1.8319999999999999E-2</v>
      </c>
      <c r="O159" s="158">
        <v>1.8400000000000003E-3</v>
      </c>
      <c r="P159" s="158">
        <v>2.7200000000000002E-3</v>
      </c>
      <c r="Q159" s="158">
        <v>4.9360000000000001E-2</v>
      </c>
      <c r="R159" s="158">
        <v>5.2600000000000001E-2</v>
      </c>
      <c r="S159" s="158">
        <v>0.12622</v>
      </c>
      <c r="T159" s="158">
        <v>2.2840000000000003</v>
      </c>
      <c r="U159" s="158">
        <v>1.9099999999999999E-2</v>
      </c>
      <c r="V159" s="158">
        <v>0.1368</v>
      </c>
      <c r="W159" s="158">
        <v>3.8620000000000002E-2</v>
      </c>
      <c r="X159" s="158" t="s">
        <v>431</v>
      </c>
      <c r="Y159" s="158" t="s">
        <v>431</v>
      </c>
      <c r="Z159" s="158" t="s">
        <v>431</v>
      </c>
      <c r="AA159" s="158" t="s">
        <v>431</v>
      </c>
      <c r="AB159" s="158" t="s">
        <v>431</v>
      </c>
      <c r="AC159" s="158">
        <v>1.3320000000000002E-2</v>
      </c>
      <c r="AD159" s="158">
        <v>4.1571999999999998E-2</v>
      </c>
      <c r="AE159" s="63"/>
      <c r="AF159" s="158">
        <v>4711</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2.0660000000000001E-2</v>
      </c>
      <c r="F163" s="159">
        <v>6.198E-2</v>
      </c>
      <c r="G163" s="159">
        <v>4.1320000000000003E-3</v>
      </c>
      <c r="H163" s="159">
        <v>4.1320000000000003E-3</v>
      </c>
      <c r="I163" s="159">
        <v>0.28745700000000002</v>
      </c>
      <c r="J163" s="159">
        <v>0.35133599999999998</v>
      </c>
      <c r="K163" s="159">
        <v>0.54297399999999996</v>
      </c>
      <c r="L163" s="159">
        <v>2.5871000000000002E-2</v>
      </c>
      <c r="M163" s="159">
        <v>0.61980000000000002</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206.6</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I14" activePane="bottomRight" state="frozen"/>
      <selection pane="topRight" activeCell="E1" sqref="E1"/>
      <selection pane="bottomLeft" activeCell="A14" sqref="A14"/>
      <selection pane="bottomRight" activeCell="B8" sqref="B8"/>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2002</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2002</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12.87</v>
      </c>
      <c r="F14" s="143">
        <v>0.43</v>
      </c>
      <c r="G14" s="143">
        <v>68.709999999999994</v>
      </c>
      <c r="H14" s="143">
        <v>0.13077</v>
      </c>
      <c r="I14" s="143">
        <v>6.406307</v>
      </c>
      <c r="J14" s="143">
        <v>14.486307</v>
      </c>
      <c r="K14" s="143">
        <v>28.776306999999999</v>
      </c>
      <c r="L14" s="143">
        <v>0.77973700000000001</v>
      </c>
      <c r="M14" s="143">
        <v>6.28</v>
      </c>
      <c r="N14" s="143">
        <v>27.550021000000001</v>
      </c>
      <c r="O14" s="143">
        <v>0.48000399999999999</v>
      </c>
      <c r="P14" s="143">
        <v>0.46140100000000001</v>
      </c>
      <c r="Q14" s="143">
        <v>8.2116819999999997</v>
      </c>
      <c r="R14" s="143">
        <v>7.3600110000000001</v>
      </c>
      <c r="S14" s="143">
        <v>1.880001</v>
      </c>
      <c r="T14" s="143">
        <v>4.9700069999999998</v>
      </c>
      <c r="U14" s="143">
        <v>1.54E-4</v>
      </c>
      <c r="V14" s="143">
        <v>37.600020999999998</v>
      </c>
      <c r="W14" s="143">
        <v>0.71</v>
      </c>
      <c r="X14" s="143">
        <v>0.300008</v>
      </c>
      <c r="Y14" s="143">
        <v>0.40001199999999998</v>
      </c>
      <c r="Z14" s="143">
        <v>0.16001199999999999</v>
      </c>
      <c r="AA14" s="143">
        <v>0.140012</v>
      </c>
      <c r="AB14" s="143">
        <v>1.0000439999999999</v>
      </c>
      <c r="AC14" s="143">
        <v>0.02</v>
      </c>
      <c r="AD14" s="143">
        <v>1.548559</v>
      </c>
      <c r="AE14" s="60"/>
      <c r="AF14" s="143">
        <v>4541.9430000000002</v>
      </c>
      <c r="AG14" s="143">
        <v>92728.073539999998</v>
      </c>
      <c r="AH14" s="143">
        <v>14014.611999999999</v>
      </c>
      <c r="AI14" s="143">
        <v>3534.33</v>
      </c>
      <c r="AJ14" s="143" t="s">
        <v>432</v>
      </c>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0.41</v>
      </c>
      <c r="F16" s="143">
        <v>0.69467199999999996</v>
      </c>
      <c r="G16" s="143">
        <v>2.35</v>
      </c>
      <c r="H16" s="143">
        <v>2.8639999999999998E-3</v>
      </c>
      <c r="I16" s="143">
        <v>0.31009799999999998</v>
      </c>
      <c r="J16" s="143">
        <v>0.73009800000000002</v>
      </c>
      <c r="K16" s="143">
        <v>1.7400979999999999</v>
      </c>
      <c r="L16" s="143">
        <v>4.9040000000000004E-3</v>
      </c>
      <c r="M16" s="143">
        <v>11.94</v>
      </c>
      <c r="N16" s="143">
        <v>0.14000029999999999</v>
      </c>
      <c r="O16" s="143">
        <v>5.0001000000000004E-3</v>
      </c>
      <c r="P16" s="143">
        <v>1.0021800000000001E-2</v>
      </c>
      <c r="Q16" s="143">
        <v>5.0026099999999997E-2</v>
      </c>
      <c r="R16" s="143">
        <v>4.00002E-2</v>
      </c>
      <c r="S16" s="143">
        <v>0.01</v>
      </c>
      <c r="T16" s="143">
        <v>9.00001E-2</v>
      </c>
      <c r="U16" s="143">
        <v>2.3999999999999999E-6</v>
      </c>
      <c r="V16" s="143">
        <v>0.14000029999999999</v>
      </c>
      <c r="W16" s="143">
        <v>0.04</v>
      </c>
      <c r="X16" s="143">
        <v>5.0000099999999999E-2</v>
      </c>
      <c r="Y16" s="143">
        <v>6.0000199999999997E-2</v>
      </c>
      <c r="Z16" s="143">
        <v>3.0000200000000001E-2</v>
      </c>
      <c r="AA16" s="143">
        <v>3.0000200000000001E-2</v>
      </c>
      <c r="AB16" s="143">
        <v>0.1700007</v>
      </c>
      <c r="AC16" s="143" t="s">
        <v>432</v>
      </c>
      <c r="AD16" s="143">
        <v>0.01</v>
      </c>
      <c r="AE16" s="60"/>
      <c r="AF16" s="143">
        <v>39.909999999999997</v>
      </c>
      <c r="AG16" s="143">
        <v>755.88800000000003</v>
      </c>
      <c r="AH16" s="143">
        <v>217.51009999999999</v>
      </c>
      <c r="AI16" s="143">
        <v>77.41</v>
      </c>
      <c r="AJ16" s="143" t="s">
        <v>432</v>
      </c>
      <c r="AK16" s="143"/>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432</v>
      </c>
      <c r="AK17" s="143"/>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432</v>
      </c>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432</v>
      </c>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432</v>
      </c>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432</v>
      </c>
      <c r="AK21" s="143"/>
      <c r="AL21" s="49" t="s">
        <v>49</v>
      </c>
    </row>
    <row r="22" spans="1:38" s="2" customFormat="1" ht="26.25" customHeight="1" thickBot="1" x14ac:dyDescent="0.25">
      <c r="A22" s="70" t="s">
        <v>53</v>
      </c>
      <c r="B22" s="74" t="s">
        <v>68</v>
      </c>
      <c r="C22" s="71" t="s">
        <v>69</v>
      </c>
      <c r="D22" s="72"/>
      <c r="E22" s="143">
        <v>0.99187999999999998</v>
      </c>
      <c r="F22" s="143">
        <v>3.9269999999999999E-2</v>
      </c>
      <c r="G22" s="143">
        <v>2.3393900000000003</v>
      </c>
      <c r="H22" s="143" t="s">
        <v>433</v>
      </c>
      <c r="I22" s="143">
        <v>0.10440400000000002</v>
      </c>
      <c r="J22" s="143">
        <v>0.24867400000000003</v>
      </c>
      <c r="K22" s="143">
        <v>0.39860000000000001</v>
      </c>
      <c r="L22" s="143">
        <v>2.3899E-2</v>
      </c>
      <c r="M22" s="143">
        <v>1.3412599999999999</v>
      </c>
      <c r="N22" s="143">
        <v>0.49647000000000008</v>
      </c>
      <c r="O22" s="143">
        <v>2.5480000000000003E-2</v>
      </c>
      <c r="P22" s="143">
        <v>3.5999999999999995E-3</v>
      </c>
      <c r="Q22" s="143">
        <v>5.7499999999999999E-3</v>
      </c>
      <c r="R22" s="143">
        <v>1.3849999999999999E-2</v>
      </c>
      <c r="S22" s="143">
        <v>1.779E-2</v>
      </c>
      <c r="T22" s="143">
        <v>3.0519999999999999E-2</v>
      </c>
      <c r="U22" s="143" t="s">
        <v>431</v>
      </c>
      <c r="V22" s="143">
        <v>0.10688999999999999</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432</v>
      </c>
      <c r="AK22" s="143"/>
      <c r="AL22" s="49" t="s">
        <v>49</v>
      </c>
    </row>
    <row r="23" spans="1:38" s="2" customFormat="1" ht="26.25" customHeight="1" thickBot="1" x14ac:dyDescent="0.25">
      <c r="A23" s="70" t="s">
        <v>70</v>
      </c>
      <c r="B23" s="74" t="s">
        <v>393</v>
      </c>
      <c r="C23" s="71" t="s">
        <v>389</v>
      </c>
      <c r="D23" s="117"/>
      <c r="E23" s="143">
        <v>0.69983099999999998</v>
      </c>
      <c r="F23" s="143">
        <v>9.0587000000000001E-2</v>
      </c>
      <c r="G23" s="143">
        <v>4.6920000000000003E-2</v>
      </c>
      <c r="H23" s="143">
        <v>1.74E-4</v>
      </c>
      <c r="I23" s="143">
        <v>4.4824999999999997E-2</v>
      </c>
      <c r="J23" s="143">
        <v>4.4824999999999997E-2</v>
      </c>
      <c r="K23" s="143">
        <v>4.4824999999999997E-2</v>
      </c>
      <c r="L23" s="143">
        <v>2.7734000000000002E-2</v>
      </c>
      <c r="M23" s="143">
        <v>0.99909999999999999</v>
      </c>
      <c r="N23" s="143">
        <v>1.2975E-2</v>
      </c>
      <c r="O23" s="143">
        <v>2.22E-4</v>
      </c>
      <c r="P23" s="143" t="s">
        <v>431</v>
      </c>
      <c r="Q23" s="143" t="s">
        <v>431</v>
      </c>
      <c r="R23" s="143">
        <v>1.1119999999999999E-3</v>
      </c>
      <c r="S23" s="143">
        <v>3.7790999999999998E-2</v>
      </c>
      <c r="T23" s="143">
        <v>1.5560000000000001E-3</v>
      </c>
      <c r="U23" s="143">
        <v>2.22E-4</v>
      </c>
      <c r="V23" s="143">
        <v>2.223E-2</v>
      </c>
      <c r="W23" s="143" t="s">
        <v>431</v>
      </c>
      <c r="X23" s="143">
        <v>6.7699999999999998E-4</v>
      </c>
      <c r="Y23" s="143">
        <v>1.1019999999999999E-3</v>
      </c>
      <c r="Z23" s="143" t="s">
        <v>431</v>
      </c>
      <c r="AA23" s="143" t="s">
        <v>431</v>
      </c>
      <c r="AB23" s="72">
        <v>1.7789999999999998E-3</v>
      </c>
      <c r="AC23" s="143" t="s">
        <v>432</v>
      </c>
      <c r="AD23" s="143" t="s">
        <v>432</v>
      </c>
      <c r="AE23" s="60"/>
      <c r="AF23" s="143">
        <v>1071.9000000000001</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83">
        <v>1.1782699999999999</v>
      </c>
      <c r="F24" s="183">
        <v>0.89073999999999998</v>
      </c>
      <c r="G24" s="183">
        <v>9.5249769999999998</v>
      </c>
      <c r="H24" s="143">
        <v>0.140073</v>
      </c>
      <c r="I24" s="183">
        <v>3.2879330000000002</v>
      </c>
      <c r="J24" s="183">
        <v>3.6577039999999998</v>
      </c>
      <c r="K24" s="183">
        <v>4.3737979999999999</v>
      </c>
      <c r="L24" s="143">
        <v>0.89655300000000004</v>
      </c>
      <c r="M24" s="183">
        <v>6.7789289999999998</v>
      </c>
      <c r="N24" s="183">
        <v>0.79733799999999999</v>
      </c>
      <c r="O24" s="143">
        <v>2.4521000000000001E-2</v>
      </c>
      <c r="P24" s="143">
        <v>6.9100000000000003E-3</v>
      </c>
      <c r="Q24" s="183">
        <v>4.5422999999999998E-2</v>
      </c>
      <c r="R24" s="143">
        <v>0.325154</v>
      </c>
      <c r="S24" s="183">
        <v>3.9403000000000001E-2</v>
      </c>
      <c r="T24" s="143">
        <v>0.37748300000000001</v>
      </c>
      <c r="U24" s="183">
        <v>7.4999999999999993E-5</v>
      </c>
      <c r="V24" s="143">
        <v>1.4681177000000001</v>
      </c>
      <c r="W24" s="143">
        <v>0.72</v>
      </c>
      <c r="X24" s="143">
        <v>0.25435489999999999</v>
      </c>
      <c r="Y24" s="143">
        <v>0.3521513</v>
      </c>
      <c r="Z24" s="143">
        <v>0.1340923</v>
      </c>
      <c r="AA24" s="143">
        <v>0.13222829999999999</v>
      </c>
      <c r="AB24" s="143">
        <v>0.87282680000000001</v>
      </c>
      <c r="AC24" s="143">
        <v>6.7511000000000002E-2</v>
      </c>
      <c r="AD24" s="143">
        <v>1.78</v>
      </c>
      <c r="AE24" s="60"/>
      <c r="AF24" s="143">
        <v>2541.9932999999996</v>
      </c>
      <c r="AG24" s="143">
        <v>2423.4074000000001</v>
      </c>
      <c r="AH24" s="143">
        <v>5103.0529999999999</v>
      </c>
      <c r="AI24" s="143">
        <v>3785.7640000000001</v>
      </c>
      <c r="AJ24" s="143"/>
      <c r="AK24" s="143"/>
      <c r="AL24" s="49" t="s">
        <v>49</v>
      </c>
    </row>
    <row r="25" spans="1:38" s="2" customFormat="1" ht="26.25" customHeight="1" thickBot="1" x14ac:dyDescent="0.25">
      <c r="A25" s="70" t="s">
        <v>73</v>
      </c>
      <c r="B25" s="74" t="s">
        <v>74</v>
      </c>
      <c r="C25" s="76" t="s">
        <v>75</v>
      </c>
      <c r="D25" s="72"/>
      <c r="E25" s="143">
        <v>3.2229000000000001E-2</v>
      </c>
      <c r="F25" s="143">
        <v>8.6619999999999996E-3</v>
      </c>
      <c r="G25" s="143">
        <v>3.2629999999999998E-3</v>
      </c>
      <c r="H25" s="143" t="s">
        <v>431</v>
      </c>
      <c r="I25" s="143">
        <v>2.4899999999999998E-4</v>
      </c>
      <c r="J25" s="143">
        <v>2.4899999999999998E-4</v>
      </c>
      <c r="K25" s="143">
        <v>2.4899999999999998E-4</v>
      </c>
      <c r="L25" s="143">
        <v>1.1900000000000001E-4</v>
      </c>
      <c r="M25" s="143">
        <v>5.9379000000000001E-2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149.620822</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1.8910000000000001E-3</v>
      </c>
      <c r="F26" s="143">
        <v>3.0439999999999998E-3</v>
      </c>
      <c r="G26" s="143">
        <v>2.81E-4</v>
      </c>
      <c r="H26" s="143" t="s">
        <v>431</v>
      </c>
      <c r="I26" s="143">
        <v>2.3E-5</v>
      </c>
      <c r="J26" s="143">
        <v>2.3E-5</v>
      </c>
      <c r="K26" s="143">
        <v>2.3E-5</v>
      </c>
      <c r="L26" s="143">
        <v>1.1E-5</v>
      </c>
      <c r="M26" s="143">
        <v>4.4278999999999999E-2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13.851848</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7.0152130000000001</v>
      </c>
      <c r="F27" s="183">
        <v>5.7638449999999999</v>
      </c>
      <c r="G27" s="183">
        <v>0.31878400000000001</v>
      </c>
      <c r="H27" s="183">
        <v>0.11393399999999999</v>
      </c>
      <c r="I27" s="143">
        <v>0.14544399999999999</v>
      </c>
      <c r="J27" s="143">
        <v>0.14544399999999999</v>
      </c>
      <c r="K27" s="143">
        <v>0.14544399999999999</v>
      </c>
      <c r="L27" s="143">
        <v>8.4297999999999998E-2</v>
      </c>
      <c r="M27" s="183">
        <v>52.691237999999998</v>
      </c>
      <c r="N27" s="143">
        <v>4.6546409999999998</v>
      </c>
      <c r="O27" s="143">
        <v>3.3609999999999998E-3</v>
      </c>
      <c r="P27" s="143">
        <v>2.6029999999999998E-3</v>
      </c>
      <c r="Q27" s="143">
        <v>8.6000000000000003E-5</v>
      </c>
      <c r="R27" s="143">
        <v>1.6036000000000002E-2</v>
      </c>
      <c r="S27" s="183">
        <v>0.56541200000000003</v>
      </c>
      <c r="T27" s="143">
        <v>2.3741999999999999E-2</v>
      </c>
      <c r="U27" s="143">
        <v>3.349E-3</v>
      </c>
      <c r="V27" s="183">
        <v>0.33608399999999999</v>
      </c>
      <c r="W27" s="143">
        <v>0.175682</v>
      </c>
      <c r="X27" s="143">
        <v>3.2390000000000001E-3</v>
      </c>
      <c r="Y27" s="143">
        <v>4.3969999999999999E-3</v>
      </c>
      <c r="Z27" s="143">
        <v>2.5330000000000001E-3</v>
      </c>
      <c r="AA27" s="143">
        <v>4.5009999999999998E-3</v>
      </c>
      <c r="AB27" s="146">
        <v>1.4670000000000001E-2</v>
      </c>
      <c r="AC27" s="143">
        <v>1.5300000000000001E-4</v>
      </c>
      <c r="AD27" s="143">
        <v>3.3000000000000003E-5</v>
      </c>
      <c r="AE27" s="60"/>
      <c r="AF27" s="183">
        <v>13713.573398</v>
      </c>
      <c r="AG27" s="143" t="s">
        <v>432</v>
      </c>
      <c r="AH27" s="143" t="s">
        <v>431</v>
      </c>
      <c r="AI27" s="143">
        <v>0</v>
      </c>
      <c r="AJ27" s="143" t="s">
        <v>432</v>
      </c>
      <c r="AK27" s="143" t="s">
        <v>432</v>
      </c>
      <c r="AL27" s="49" t="s">
        <v>49</v>
      </c>
    </row>
    <row r="28" spans="1:38" s="2" customFormat="1" ht="26.25" customHeight="1" thickBot="1" x14ac:dyDescent="0.25">
      <c r="A28" s="70" t="s">
        <v>78</v>
      </c>
      <c r="B28" s="70" t="s">
        <v>81</v>
      </c>
      <c r="C28" s="71" t="s">
        <v>82</v>
      </c>
      <c r="D28" s="72"/>
      <c r="E28" s="183">
        <v>1.163564</v>
      </c>
      <c r="F28" s="183">
        <v>0.38079200000000002</v>
      </c>
      <c r="G28" s="143">
        <v>6.8881999999999999E-2</v>
      </c>
      <c r="H28" s="143">
        <v>8.0370000000000007E-3</v>
      </c>
      <c r="I28" s="143">
        <v>0.13386600000000001</v>
      </c>
      <c r="J28" s="143">
        <v>0.13386600000000001</v>
      </c>
      <c r="K28" s="143">
        <v>0.13386600000000001</v>
      </c>
      <c r="L28" s="143">
        <v>8.4867999999999999E-2</v>
      </c>
      <c r="M28" s="183">
        <v>3.9702700000000002</v>
      </c>
      <c r="N28" s="183">
        <v>0.32586500000000002</v>
      </c>
      <c r="O28" s="143">
        <v>5.7499999999999999E-4</v>
      </c>
      <c r="P28" s="143">
        <v>4.2900000000000002E-4</v>
      </c>
      <c r="Q28" s="143">
        <v>1.1E-5</v>
      </c>
      <c r="R28" s="143">
        <v>2.9399999999999999E-3</v>
      </c>
      <c r="S28" s="143">
        <v>9.7438999999999998E-2</v>
      </c>
      <c r="T28" s="143">
        <v>4.032E-3</v>
      </c>
      <c r="U28" s="143">
        <v>5.7499999999999999E-4</v>
      </c>
      <c r="V28" s="143">
        <v>5.7692E-2</v>
      </c>
      <c r="W28" s="143">
        <v>4.6510000000000003E-2</v>
      </c>
      <c r="X28" s="143">
        <v>1.2260000000000001E-3</v>
      </c>
      <c r="Y28" s="143">
        <v>1.4059999999999999E-3</v>
      </c>
      <c r="Z28" s="143">
        <v>1.0640000000000001E-3</v>
      </c>
      <c r="AA28" s="143">
        <v>1.206E-3</v>
      </c>
      <c r="AB28" s="143">
        <v>4.9020000000000001E-3</v>
      </c>
      <c r="AC28" s="143">
        <v>3.6000000000000001E-5</v>
      </c>
      <c r="AD28" s="143">
        <v>1.0000000000000001E-5</v>
      </c>
      <c r="AE28" s="60"/>
      <c r="AF28" s="183">
        <v>2934.5023409999999</v>
      </c>
      <c r="AG28" s="143" t="s">
        <v>432</v>
      </c>
      <c r="AH28" s="143" t="s">
        <v>431</v>
      </c>
      <c r="AI28" s="143">
        <v>0</v>
      </c>
      <c r="AJ28" s="143" t="s">
        <v>432</v>
      </c>
      <c r="AK28" s="143" t="s">
        <v>432</v>
      </c>
      <c r="AL28" s="49" t="s">
        <v>49</v>
      </c>
    </row>
    <row r="29" spans="1:38" s="2" customFormat="1" ht="26.25" customHeight="1" thickBot="1" x14ac:dyDescent="0.25">
      <c r="A29" s="70" t="s">
        <v>78</v>
      </c>
      <c r="B29" s="70" t="s">
        <v>83</v>
      </c>
      <c r="C29" s="71" t="s">
        <v>84</v>
      </c>
      <c r="D29" s="72"/>
      <c r="E29" s="183">
        <v>7.7602409999999997</v>
      </c>
      <c r="F29" s="183">
        <v>0.66494600000000004</v>
      </c>
      <c r="G29" s="183">
        <v>0.21239</v>
      </c>
      <c r="H29" s="143">
        <v>2.9559999999999999E-3</v>
      </c>
      <c r="I29" s="143">
        <v>0.24638499999999999</v>
      </c>
      <c r="J29" s="143">
        <v>0.24638499999999999</v>
      </c>
      <c r="K29" s="143">
        <v>0.24638499999999999</v>
      </c>
      <c r="L29" s="143">
        <v>0.13589200000000001</v>
      </c>
      <c r="M29" s="183">
        <v>1.916984</v>
      </c>
      <c r="N29" s="183">
        <v>0.22480600000000001</v>
      </c>
      <c r="O29" s="143">
        <v>7.8299999999999995E-4</v>
      </c>
      <c r="P29" s="143">
        <v>1.17E-3</v>
      </c>
      <c r="Q29" s="143">
        <v>2.4000000000000001E-5</v>
      </c>
      <c r="R29" s="143">
        <v>5.0210000000000003E-3</v>
      </c>
      <c r="S29" s="143">
        <v>0.13267200000000001</v>
      </c>
      <c r="T29" s="143">
        <v>5.4590000000000003E-3</v>
      </c>
      <c r="U29" s="143">
        <v>7.9000000000000001E-4</v>
      </c>
      <c r="V29" s="143">
        <v>8.0098000000000003E-2</v>
      </c>
      <c r="W29" s="143">
        <v>6.5862000000000004E-2</v>
      </c>
      <c r="X29" s="143">
        <v>9.41E-4</v>
      </c>
      <c r="Y29" s="143">
        <v>5.6979999999999999E-3</v>
      </c>
      <c r="Z29" s="143">
        <v>6.3670000000000003E-3</v>
      </c>
      <c r="AA29" s="143">
        <v>1.464E-3</v>
      </c>
      <c r="AB29" s="72">
        <v>1.447E-2</v>
      </c>
      <c r="AC29" s="143">
        <v>3.6000000000000001E-5</v>
      </c>
      <c r="AD29" s="143">
        <v>1.2E-5</v>
      </c>
      <c r="AE29" s="60"/>
      <c r="AF29" s="183">
        <v>9023.237513</v>
      </c>
      <c r="AG29" s="143" t="s">
        <v>432</v>
      </c>
      <c r="AH29" s="143" t="s">
        <v>431</v>
      </c>
      <c r="AI29" s="143">
        <v>0</v>
      </c>
      <c r="AJ29" s="143" t="s">
        <v>432</v>
      </c>
      <c r="AK29" s="143" t="s">
        <v>432</v>
      </c>
      <c r="AL29" s="49" t="s">
        <v>49</v>
      </c>
    </row>
    <row r="30" spans="1:38" s="2" customFormat="1" ht="26.25" customHeight="1" thickBot="1" x14ac:dyDescent="0.25">
      <c r="A30" s="70" t="s">
        <v>78</v>
      </c>
      <c r="B30" s="70" t="s">
        <v>85</v>
      </c>
      <c r="C30" s="71" t="s">
        <v>86</v>
      </c>
      <c r="D30" s="72"/>
      <c r="E30" s="143">
        <v>6.3889999999999997E-3</v>
      </c>
      <c r="F30" s="143">
        <v>2.8478E-2</v>
      </c>
      <c r="G30" s="143">
        <v>6.5099999999999999E-4</v>
      </c>
      <c r="H30" s="143">
        <v>3.4E-5</v>
      </c>
      <c r="I30" s="143">
        <v>3.4000000000000002E-4</v>
      </c>
      <c r="J30" s="143">
        <v>3.4000000000000002E-4</v>
      </c>
      <c r="K30" s="143">
        <v>3.4000000000000002E-4</v>
      </c>
      <c r="L30" s="143">
        <v>5.1E-5</v>
      </c>
      <c r="M30" s="183">
        <v>0.37316500000000002</v>
      </c>
      <c r="N30" s="143">
        <v>1.1283E-2</v>
      </c>
      <c r="O30" s="143">
        <v>3.0000000000000001E-6</v>
      </c>
      <c r="P30" s="143">
        <v>6.0000000000000002E-6</v>
      </c>
      <c r="Q30" s="143">
        <v>0</v>
      </c>
      <c r="R30" s="143">
        <v>1.8E-5</v>
      </c>
      <c r="S30" s="143">
        <v>5.71E-4</v>
      </c>
      <c r="T30" s="143">
        <v>2.5000000000000001E-5</v>
      </c>
      <c r="U30" s="143">
        <v>3.0000000000000001E-6</v>
      </c>
      <c r="V30" s="143">
        <v>3.5E-4</v>
      </c>
      <c r="W30" s="143">
        <v>5.3499999999999999E-4</v>
      </c>
      <c r="X30" s="143">
        <v>7.9999999999999996E-6</v>
      </c>
      <c r="Y30" s="143">
        <v>1.5E-5</v>
      </c>
      <c r="Z30" s="143">
        <v>5.0000000000000004E-6</v>
      </c>
      <c r="AA30" s="143">
        <v>1.7E-5</v>
      </c>
      <c r="AB30" s="72">
        <v>4.4999999999999996E-5</v>
      </c>
      <c r="AC30" s="143">
        <v>9.9999999999999995E-7</v>
      </c>
      <c r="AD30" s="143">
        <v>9.9999999999999995E-7</v>
      </c>
      <c r="AE30" s="60"/>
      <c r="AF30" s="183">
        <v>28.174022999999998</v>
      </c>
      <c r="AG30" s="143" t="s">
        <v>432</v>
      </c>
      <c r="AH30" s="143" t="s">
        <v>431</v>
      </c>
      <c r="AI30" s="143">
        <v>0</v>
      </c>
      <c r="AJ30" s="143" t="s">
        <v>432</v>
      </c>
      <c r="AK30" s="143" t="s">
        <v>432</v>
      </c>
      <c r="AL30" s="49" t="s">
        <v>49</v>
      </c>
    </row>
    <row r="31" spans="1:38" s="2" customFormat="1" ht="26.25" customHeight="1" thickBot="1" x14ac:dyDescent="0.25">
      <c r="A31" s="70" t="s">
        <v>78</v>
      </c>
      <c r="B31" s="70" t="s">
        <v>87</v>
      </c>
      <c r="C31" s="71" t="s">
        <v>88</v>
      </c>
      <c r="D31" s="72"/>
      <c r="E31" s="143" t="s">
        <v>432</v>
      </c>
      <c r="F31" s="183">
        <v>1.061885</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v>8.0185999999999993E-2</v>
      </c>
      <c r="J32" s="183">
        <v>0.14996200000000001</v>
      </c>
      <c r="K32" s="183">
        <v>0.19690099999999999</v>
      </c>
      <c r="L32" s="143">
        <v>3.5264999999999998E-2</v>
      </c>
      <c r="M32" s="143" t="s">
        <v>432</v>
      </c>
      <c r="N32" s="183">
        <v>0.20666799999999999</v>
      </c>
      <c r="O32" s="143">
        <v>9.5500000000000001E-4</v>
      </c>
      <c r="P32" s="143">
        <v>9.9999999999999995E-7</v>
      </c>
      <c r="Q32" s="143">
        <v>0</v>
      </c>
      <c r="R32" s="143">
        <v>7.6605000000000006E-2</v>
      </c>
      <c r="S32" s="183">
        <v>1.6775150000000001</v>
      </c>
      <c r="T32" s="143">
        <v>1.21E-2</v>
      </c>
      <c r="U32" s="143">
        <v>1.604E-3</v>
      </c>
      <c r="V32" s="183">
        <v>0.63666599999999995</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7018.0665609999996</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v>4.5600000000000002E-2</v>
      </c>
      <c r="J33" s="183">
        <v>8.4445000000000006E-2</v>
      </c>
      <c r="K33" s="143">
        <v>0.16888900000000001</v>
      </c>
      <c r="L33" s="143">
        <v>1.7899999999999999E-3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7018.0665609999996</v>
      </c>
      <c r="AL33" s="49" t="s">
        <v>413</v>
      </c>
    </row>
    <row r="34" spans="1:38" s="2" customFormat="1" ht="26.25" customHeight="1" thickBot="1" x14ac:dyDescent="0.25">
      <c r="A34" s="70" t="s">
        <v>70</v>
      </c>
      <c r="B34" s="70" t="s">
        <v>93</v>
      </c>
      <c r="C34" s="71" t="s">
        <v>94</v>
      </c>
      <c r="D34" s="72"/>
      <c r="E34" s="143">
        <v>2.6725729999999999</v>
      </c>
      <c r="F34" s="143">
        <v>0.23723900000000001</v>
      </c>
      <c r="G34" s="143">
        <v>0.19890000000000002</v>
      </c>
      <c r="H34" s="143">
        <v>3.57E-4</v>
      </c>
      <c r="I34" s="143">
        <v>6.9977999999999999E-2</v>
      </c>
      <c r="J34" s="143">
        <v>7.3556999999999997E-2</v>
      </c>
      <c r="K34" s="143">
        <v>7.7644000000000005E-2</v>
      </c>
      <c r="L34" s="143">
        <v>4.5421999999999997E-2</v>
      </c>
      <c r="M34" s="143">
        <v>0.54663099999999998</v>
      </c>
      <c r="N34" s="143">
        <v>1.34E-4</v>
      </c>
      <c r="O34" s="143">
        <v>5.1199999999999998E-4</v>
      </c>
      <c r="P34" s="143">
        <v>7.9999999999999996E-6</v>
      </c>
      <c r="Q34" s="143">
        <v>3.9999999999999998E-6</v>
      </c>
      <c r="R34" s="143">
        <v>2.5639999999999999E-3</v>
      </c>
      <c r="S34" s="143">
        <v>8.6718000000000003E-2</v>
      </c>
      <c r="T34" s="143">
        <v>3.5829999999999998E-3</v>
      </c>
      <c r="U34" s="143">
        <v>5.1199999999999998E-4</v>
      </c>
      <c r="V34" s="143">
        <v>5.1200000000000002E-2</v>
      </c>
      <c r="W34" s="143">
        <v>2.03E-4</v>
      </c>
      <c r="X34" s="143">
        <v>1.5759999999999999E-3</v>
      </c>
      <c r="Y34" s="143">
        <v>2.6090000000000002E-3</v>
      </c>
      <c r="Z34" s="143">
        <v>1.7780000000000001E-3</v>
      </c>
      <c r="AA34" s="143">
        <v>4.2099999999999999E-4</v>
      </c>
      <c r="AB34" s="143">
        <v>6.3839999999999999E-3</v>
      </c>
      <c r="AC34" s="143">
        <v>9.9999999999999995E-7</v>
      </c>
      <c r="AD34" s="143">
        <v>1.7000000000000001E-4</v>
      </c>
      <c r="AE34" s="60"/>
      <c r="AF34" s="143">
        <v>2202</v>
      </c>
      <c r="AG34" s="143">
        <v>1</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3">
        <v>0.86350000000000005</v>
      </c>
      <c r="F36" s="183">
        <v>3.0800000000000001E-2</v>
      </c>
      <c r="G36" s="183">
        <v>4.3999999999999997E-2</v>
      </c>
      <c r="H36" s="183" t="s">
        <v>431</v>
      </c>
      <c r="I36" s="183">
        <v>1.54E-2</v>
      </c>
      <c r="J36" s="183">
        <v>1.6500000000000001E-2</v>
      </c>
      <c r="K36" s="183">
        <v>1.6500000000000001E-2</v>
      </c>
      <c r="L36" s="183">
        <v>5.1149999999999998E-3</v>
      </c>
      <c r="M36" s="183">
        <v>8.14E-2</v>
      </c>
      <c r="N36" s="143">
        <v>1.4300000000000001E-3</v>
      </c>
      <c r="O36" s="143">
        <v>1.1E-4</v>
      </c>
      <c r="P36" s="143">
        <v>3.3E-4</v>
      </c>
      <c r="Q36" s="143">
        <v>4.4000000000000002E-4</v>
      </c>
      <c r="R36" s="143">
        <v>5.5000000000000003E-4</v>
      </c>
      <c r="S36" s="143">
        <v>9.6799999999999994E-3</v>
      </c>
      <c r="T36" s="143">
        <v>1.0999999999999999E-2</v>
      </c>
      <c r="U36" s="143">
        <v>1.1000000000000001E-3</v>
      </c>
      <c r="V36" s="143">
        <v>1.32E-2</v>
      </c>
      <c r="W36" s="143">
        <v>1.4300000000000001E-3</v>
      </c>
      <c r="X36" s="183" t="s">
        <v>431</v>
      </c>
      <c r="Y36" s="183" t="s">
        <v>431</v>
      </c>
      <c r="Z36" s="143" t="s">
        <v>431</v>
      </c>
      <c r="AA36" s="143" t="s">
        <v>431</v>
      </c>
      <c r="AB36" s="183" t="s">
        <v>431</v>
      </c>
      <c r="AC36" s="143">
        <v>8.8000000000000003E-4</v>
      </c>
      <c r="AD36" s="143">
        <v>4.1800000000000002E-4</v>
      </c>
      <c r="AE36" s="60"/>
      <c r="AF36" s="143">
        <v>450</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0.64</v>
      </c>
      <c r="F39" s="143">
        <v>0.08</v>
      </c>
      <c r="G39" s="143">
        <v>1.74</v>
      </c>
      <c r="H39" s="143">
        <v>2.0834999999999999E-2</v>
      </c>
      <c r="I39" s="143">
        <v>0.87099300000000002</v>
      </c>
      <c r="J39" s="143">
        <v>1.0909930000000001</v>
      </c>
      <c r="K39" s="143">
        <v>1.5409930000000001</v>
      </c>
      <c r="L39" s="143">
        <v>0.244643</v>
      </c>
      <c r="M39" s="143">
        <v>1.93</v>
      </c>
      <c r="N39" s="143">
        <v>0.29651329999999998</v>
      </c>
      <c r="O39" s="143">
        <v>1.04606E-2</v>
      </c>
      <c r="P39" s="143">
        <v>2.1507000000000002E-3</v>
      </c>
      <c r="Q39" s="143">
        <v>3.2464800000000002E-2</v>
      </c>
      <c r="R39" s="143">
        <v>0.11587169999999999</v>
      </c>
      <c r="S39" s="143">
        <v>4.3080199999999999E-2</v>
      </c>
      <c r="T39" s="143">
        <v>0.5606911</v>
      </c>
      <c r="U39" s="143">
        <v>2.4300000000000001E-5</v>
      </c>
      <c r="V39" s="143">
        <v>0.32853329999999997</v>
      </c>
      <c r="W39" s="143">
        <v>0.04</v>
      </c>
      <c r="X39" s="143">
        <v>6.2701199999999999E-2</v>
      </c>
      <c r="Y39" s="143">
        <v>8.1681900000000002E-2</v>
      </c>
      <c r="Z39" s="143">
        <v>3.5251900000000003E-2</v>
      </c>
      <c r="AA39" s="143">
        <v>2.8191899999999999E-2</v>
      </c>
      <c r="AB39" s="143">
        <v>0.20782690000000001</v>
      </c>
      <c r="AC39" s="143">
        <v>3.718E-3</v>
      </c>
      <c r="AD39" s="143">
        <v>0.37</v>
      </c>
      <c r="AE39" s="60"/>
      <c r="AF39" s="143">
        <v>1881.9183799999998</v>
      </c>
      <c r="AG39" s="143">
        <v>333.64</v>
      </c>
      <c r="AH39" s="143">
        <v>2206.6570000000002</v>
      </c>
      <c r="AI39" s="143">
        <v>563.10481000000004</v>
      </c>
      <c r="AJ39" s="143" t="s">
        <v>432</v>
      </c>
      <c r="AK39" s="143"/>
      <c r="AL39" s="49" t="s">
        <v>49</v>
      </c>
    </row>
    <row r="40" spans="1:38" s="2" customFormat="1" ht="26.25" customHeight="1" thickBot="1" x14ac:dyDescent="0.25">
      <c r="A40" s="70" t="s">
        <v>70</v>
      </c>
      <c r="B40" s="70" t="s">
        <v>105</v>
      </c>
      <c r="C40" s="71" t="s">
        <v>391</v>
      </c>
      <c r="D40" s="72"/>
      <c r="E40" s="143">
        <v>0.112206</v>
      </c>
      <c r="F40" s="143">
        <v>0.26985199999999998</v>
      </c>
      <c r="G40" s="143">
        <v>4.4799999999999996E-3</v>
      </c>
      <c r="H40" s="143">
        <v>3.0000000000000001E-5</v>
      </c>
      <c r="I40" s="143">
        <v>1.1311999999999999E-2</v>
      </c>
      <c r="J40" s="143">
        <v>1.1311999999999999E-2</v>
      </c>
      <c r="K40" s="143">
        <v>1.1311999999999999E-2</v>
      </c>
      <c r="L40" s="143">
        <v>4.5789999999999997E-3</v>
      </c>
      <c r="M40" s="143">
        <v>0.742228</v>
      </c>
      <c r="N40" s="143">
        <v>1.4760000000000001E-2</v>
      </c>
      <c r="O40" s="143">
        <v>4.5000000000000003E-5</v>
      </c>
      <c r="P40" s="143" t="s">
        <v>431</v>
      </c>
      <c r="Q40" s="143" t="s">
        <v>431</v>
      </c>
      <c r="R40" s="143">
        <v>2.24E-4</v>
      </c>
      <c r="S40" s="143">
        <v>7.6160000000000004E-3</v>
      </c>
      <c r="T40" s="143">
        <v>3.1399999999999999E-4</v>
      </c>
      <c r="U40" s="143">
        <v>4.5000000000000003E-5</v>
      </c>
      <c r="V40" s="143">
        <v>4.4799999999999996E-3</v>
      </c>
      <c r="W40" s="143" t="s">
        <v>431</v>
      </c>
      <c r="X40" s="143">
        <v>1.46E-4</v>
      </c>
      <c r="Y40" s="143">
        <v>2.13E-4</v>
      </c>
      <c r="Z40" s="143" t="s">
        <v>431</v>
      </c>
      <c r="AA40" s="143" t="s">
        <v>431</v>
      </c>
      <c r="AB40" s="72">
        <v>3.59E-4</v>
      </c>
      <c r="AC40" s="143" t="s">
        <v>432</v>
      </c>
      <c r="AD40" s="143" t="s">
        <v>432</v>
      </c>
      <c r="AE40" s="60"/>
      <c r="AF40" s="143">
        <v>200.92646999999999</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7.2370400000000004</v>
      </c>
      <c r="F41" s="183">
        <v>5.4970330000000001</v>
      </c>
      <c r="G41" s="183">
        <v>1.0232479999999999</v>
      </c>
      <c r="H41" s="183">
        <v>5.1987999999999999E-2</v>
      </c>
      <c r="I41" s="183">
        <v>3.4267089999999998</v>
      </c>
      <c r="J41" s="183">
        <v>3.5550809999999999</v>
      </c>
      <c r="K41" s="183">
        <v>3.846581</v>
      </c>
      <c r="L41" s="183">
        <v>1.331172</v>
      </c>
      <c r="M41" s="183">
        <v>94.230466000000007</v>
      </c>
      <c r="N41" s="183">
        <v>2.8742510000000001</v>
      </c>
      <c r="O41" s="183">
        <v>0.25684600000000002</v>
      </c>
      <c r="P41" s="183">
        <v>7.6827000000000006E-2</v>
      </c>
      <c r="Q41" s="183">
        <v>5.4106000000000001E-2</v>
      </c>
      <c r="R41" s="183">
        <v>0.33124399999999998</v>
      </c>
      <c r="S41" s="183">
        <v>0.10745200000000001</v>
      </c>
      <c r="T41" s="183">
        <v>4.3527999999999997E-2</v>
      </c>
      <c r="U41" s="183">
        <v>8.7419999999999998E-3</v>
      </c>
      <c r="V41" s="183">
        <v>7.270753</v>
      </c>
      <c r="W41" s="183">
        <v>2.0131579999999998</v>
      </c>
      <c r="X41" s="183">
        <v>1.6127659999999999</v>
      </c>
      <c r="Y41" s="183">
        <v>1.4823679999999999</v>
      </c>
      <c r="Z41" s="183">
        <v>1.079304</v>
      </c>
      <c r="AA41" s="183">
        <v>1.6610419999999999</v>
      </c>
      <c r="AB41" s="183">
        <v>5.8354799999999996</v>
      </c>
      <c r="AC41" s="143">
        <v>0.189882</v>
      </c>
      <c r="AD41" s="143">
        <v>0.186088</v>
      </c>
      <c r="AE41" s="60"/>
      <c r="AF41" s="183">
        <v>677</v>
      </c>
      <c r="AG41" s="143">
        <v>1091</v>
      </c>
      <c r="AH41" s="143">
        <v>1544</v>
      </c>
      <c r="AI41" s="143">
        <v>13685</v>
      </c>
      <c r="AJ41" s="184">
        <v>437</v>
      </c>
      <c r="AK41" s="143"/>
      <c r="AL41" s="49" t="s">
        <v>49</v>
      </c>
    </row>
    <row r="42" spans="1:38" s="2" customFormat="1" ht="26.25" customHeight="1" thickBot="1" x14ac:dyDescent="0.25">
      <c r="A42" s="70" t="s">
        <v>70</v>
      </c>
      <c r="B42" s="70" t="s">
        <v>107</v>
      </c>
      <c r="C42" s="71" t="s">
        <v>108</v>
      </c>
      <c r="D42" s="72"/>
      <c r="E42" s="72">
        <v>5.0514000000000003E-2</v>
      </c>
      <c r="F42" s="72">
        <v>0.52986900000000003</v>
      </c>
      <c r="G42" s="143">
        <v>5.1799999999999997E-3</v>
      </c>
      <c r="H42" s="72">
        <v>2.1999999999999999E-5</v>
      </c>
      <c r="I42" s="72">
        <v>1.0279999999999999E-2</v>
      </c>
      <c r="J42" s="72">
        <v>1.0279999999999999E-2</v>
      </c>
      <c r="K42" s="72">
        <v>1.0279999999999999E-2</v>
      </c>
      <c r="L42" s="143">
        <v>1.5950000000000001E-3</v>
      </c>
      <c r="M42" s="72">
        <v>2.9867810000000001</v>
      </c>
      <c r="N42" s="143">
        <v>5.5532999999999999E-2</v>
      </c>
      <c r="O42" s="72">
        <v>5.1999999999999997E-5</v>
      </c>
      <c r="P42" s="143" t="s">
        <v>431</v>
      </c>
      <c r="Q42" s="143" t="s">
        <v>431</v>
      </c>
      <c r="R42" s="143">
        <v>2.5900000000000001E-4</v>
      </c>
      <c r="S42" s="143">
        <v>8.8059999999999996E-3</v>
      </c>
      <c r="T42" s="72">
        <v>3.6299999999999999E-4</v>
      </c>
      <c r="U42" s="72">
        <v>5.1999999999999997E-5</v>
      </c>
      <c r="V42" s="143">
        <v>5.1799999999999997E-3</v>
      </c>
      <c r="W42" s="143" t="s">
        <v>431</v>
      </c>
      <c r="X42" s="72">
        <v>1.9799999999999999E-4</v>
      </c>
      <c r="Y42" s="72">
        <v>2.1599999999999999E-4</v>
      </c>
      <c r="Z42" s="143" t="s">
        <v>431</v>
      </c>
      <c r="AA42" s="143" t="s">
        <v>431</v>
      </c>
      <c r="AB42" s="72">
        <v>4.1399999999999998E-4</v>
      </c>
      <c r="AC42" s="143" t="s">
        <v>432</v>
      </c>
      <c r="AD42" s="143" t="s">
        <v>432</v>
      </c>
      <c r="AE42" s="60"/>
      <c r="AF42" s="143">
        <v>222.56</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0.11</v>
      </c>
      <c r="F43" s="143">
        <v>0.05</v>
      </c>
      <c r="G43" s="143">
        <v>7.0000000000000007E-2</v>
      </c>
      <c r="H43" s="143">
        <v>4.6759999999999996E-3</v>
      </c>
      <c r="I43" s="143">
        <v>0.29010599999999998</v>
      </c>
      <c r="J43" s="143">
        <v>0.31010599999999999</v>
      </c>
      <c r="K43" s="143">
        <v>0.37010599999999999</v>
      </c>
      <c r="L43" s="143">
        <v>8.6368E-2</v>
      </c>
      <c r="M43" s="143">
        <v>0.67</v>
      </c>
      <c r="N43" s="143">
        <v>5.8990399999999998E-2</v>
      </c>
      <c r="O43" s="143">
        <v>1.8901E-3</v>
      </c>
      <c r="P43" s="143">
        <v>3.5349999999999997E-4</v>
      </c>
      <c r="Q43" s="143">
        <v>4.1782E-3</v>
      </c>
      <c r="R43" s="143">
        <v>1.7530199999999999E-2</v>
      </c>
      <c r="S43" s="143">
        <v>4.2399999999999998E-3</v>
      </c>
      <c r="T43" s="143">
        <v>1.7550099999999999E-2</v>
      </c>
      <c r="U43" s="143">
        <v>2.6000000000000001E-6</v>
      </c>
      <c r="V43" s="143">
        <v>7.4810399999999999E-2</v>
      </c>
      <c r="W43" s="143">
        <v>0.01</v>
      </c>
      <c r="X43" s="143">
        <v>1.04901E-2</v>
      </c>
      <c r="Y43" s="143">
        <v>1.3240200000000001E-2</v>
      </c>
      <c r="Z43" s="143">
        <v>5.3502000000000003E-3</v>
      </c>
      <c r="AA43" s="143">
        <v>5.0401999999999999E-3</v>
      </c>
      <c r="AB43" s="143">
        <v>3.4120699999999997E-2</v>
      </c>
      <c r="AC43" s="143" t="s">
        <v>432</v>
      </c>
      <c r="AD43" s="143">
        <v>0.06</v>
      </c>
      <c r="AE43" s="60"/>
      <c r="AF43" s="143">
        <v>133.94</v>
      </c>
      <c r="AG43" s="143">
        <v>28.4</v>
      </c>
      <c r="AH43" s="143">
        <v>235.13</v>
      </c>
      <c r="AI43" s="143">
        <v>126.39100000000001</v>
      </c>
      <c r="AJ43" s="143"/>
      <c r="AK43" s="143"/>
      <c r="AL43" s="49" t="s">
        <v>49</v>
      </c>
    </row>
    <row r="44" spans="1:38" s="2" customFormat="1" ht="26.25" customHeight="1" thickBot="1" x14ac:dyDescent="0.25">
      <c r="A44" s="70" t="s">
        <v>70</v>
      </c>
      <c r="B44" s="70" t="s">
        <v>111</v>
      </c>
      <c r="C44" s="71" t="s">
        <v>112</v>
      </c>
      <c r="D44" s="72"/>
      <c r="E44" s="183">
        <v>2.331178</v>
      </c>
      <c r="F44" s="183">
        <v>0.25723699999999999</v>
      </c>
      <c r="G44" s="183">
        <v>0.19165499999999999</v>
      </c>
      <c r="H44" s="183">
        <v>5.44E-4</v>
      </c>
      <c r="I44" s="183">
        <v>0.129193</v>
      </c>
      <c r="J44" s="183">
        <v>0.129193</v>
      </c>
      <c r="K44" s="183">
        <v>0.129193</v>
      </c>
      <c r="L44" s="183">
        <v>7.4950000000000003E-2</v>
      </c>
      <c r="M44" s="183">
        <v>1.5203789999999999</v>
      </c>
      <c r="N44" s="183">
        <v>1.2577E-2</v>
      </c>
      <c r="O44" s="183">
        <v>6.8400000000000004E-4</v>
      </c>
      <c r="P44" s="143" t="s">
        <v>431</v>
      </c>
      <c r="Q44" s="143" t="s">
        <v>431</v>
      </c>
      <c r="R44" s="183">
        <v>3.421E-3</v>
      </c>
      <c r="S44" s="183">
        <v>0.11632099999999999</v>
      </c>
      <c r="T44" s="183">
        <v>4.79E-3</v>
      </c>
      <c r="U44" s="183">
        <v>6.8400000000000004E-4</v>
      </c>
      <c r="V44" s="183">
        <v>6.8423999999999999E-2</v>
      </c>
      <c r="W44" s="143" t="s">
        <v>431</v>
      </c>
      <c r="X44" s="183">
        <v>2.062E-3</v>
      </c>
      <c r="Y44" s="183">
        <v>3.411E-3</v>
      </c>
      <c r="Z44" s="143" t="s">
        <v>431</v>
      </c>
      <c r="AA44" s="143" t="s">
        <v>431</v>
      </c>
      <c r="AB44" s="183">
        <v>5.4730000000000004E-3</v>
      </c>
      <c r="AC44" s="143" t="s">
        <v>432</v>
      </c>
      <c r="AD44" s="143" t="s">
        <v>432</v>
      </c>
      <c r="AE44" s="186"/>
      <c r="AF44" s="183">
        <v>2932.2382229999998</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83">
        <v>0.40593699999999999</v>
      </c>
      <c r="F45" s="183">
        <v>2.0035000000000001E-2</v>
      </c>
      <c r="G45" s="183">
        <v>2.0701000000000001E-2</v>
      </c>
      <c r="H45" s="183" t="s">
        <v>431</v>
      </c>
      <c r="I45" s="183">
        <v>7.5259999999999997E-3</v>
      </c>
      <c r="J45" s="183">
        <v>8.0429999999999998E-3</v>
      </c>
      <c r="K45" s="183">
        <v>8.0429999999999998E-3</v>
      </c>
      <c r="L45" s="183">
        <v>2.2569999999999999E-3</v>
      </c>
      <c r="M45" s="183">
        <v>5.5839E-2</v>
      </c>
      <c r="N45" s="183">
        <v>6.7199999999999996E-4</v>
      </c>
      <c r="O45" s="183">
        <v>5.1999999999999997E-5</v>
      </c>
      <c r="P45" s="183">
        <v>1.55E-4</v>
      </c>
      <c r="Q45" s="183">
        <v>2.0699999999999999E-4</v>
      </c>
      <c r="R45" s="183">
        <v>2.5799999999999998E-4</v>
      </c>
      <c r="S45" s="183">
        <v>4.5469999999999998E-3</v>
      </c>
      <c r="T45" s="183">
        <v>5.1669999999999997E-3</v>
      </c>
      <c r="U45" s="183">
        <v>5.1699999999999999E-4</v>
      </c>
      <c r="V45" s="183">
        <v>6.2009999999999999E-3</v>
      </c>
      <c r="W45" s="183">
        <v>6.7199999999999996E-4</v>
      </c>
      <c r="X45" s="183" t="s">
        <v>431</v>
      </c>
      <c r="Y45" s="183" t="s">
        <v>431</v>
      </c>
      <c r="Z45" s="183" t="s">
        <v>431</v>
      </c>
      <c r="AA45" s="183" t="s">
        <v>431</v>
      </c>
      <c r="AB45" s="183" t="s">
        <v>431</v>
      </c>
      <c r="AC45" s="183">
        <v>4.1300000000000001E-4</v>
      </c>
      <c r="AD45" s="183">
        <v>1.9599999999999999E-4</v>
      </c>
      <c r="AE45" s="186"/>
      <c r="AF45" s="183">
        <v>221.429777</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0.01</v>
      </c>
      <c r="F50" s="143" t="s">
        <v>432</v>
      </c>
      <c r="G50" s="143" t="s">
        <v>432</v>
      </c>
      <c r="H50" s="143">
        <v>0.01</v>
      </c>
      <c r="I50" s="143">
        <v>0.01</v>
      </c>
      <c r="J50" s="143">
        <v>0.08</v>
      </c>
      <c r="K50" s="143">
        <v>0.16</v>
      </c>
      <c r="L50" s="143" t="s">
        <v>431</v>
      </c>
      <c r="M50" s="143">
        <v>0.27</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t="s">
        <v>432</v>
      </c>
      <c r="F52" s="143">
        <v>0.12</v>
      </c>
      <c r="G52" s="143" t="s">
        <v>432</v>
      </c>
      <c r="H52" s="143" t="s">
        <v>432</v>
      </c>
      <c r="I52" s="143" t="s">
        <v>432</v>
      </c>
      <c r="J52" s="143" t="s">
        <v>432</v>
      </c>
      <c r="K52" s="143" t="s">
        <v>432</v>
      </c>
      <c r="L52" s="143" t="s">
        <v>432</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4.5010000000000003</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0.309</v>
      </c>
      <c r="AL53" s="49" t="s">
        <v>135</v>
      </c>
    </row>
    <row r="54" spans="1:38" s="2" customFormat="1" ht="37.5" customHeight="1" thickBot="1" x14ac:dyDescent="0.25">
      <c r="A54" s="70" t="s">
        <v>119</v>
      </c>
      <c r="B54" s="74" t="s">
        <v>136</v>
      </c>
      <c r="C54" s="76" t="s">
        <v>137</v>
      </c>
      <c r="D54" s="73"/>
      <c r="E54" s="143" t="s">
        <v>432</v>
      </c>
      <c r="F54" s="143">
        <v>2.8000000000000001E-2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743</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432</v>
      </c>
      <c r="AG55" s="143" t="s">
        <v>432</v>
      </c>
      <c r="AH55" s="143" t="s">
        <v>432</v>
      </c>
      <c r="AI55" s="143" t="s">
        <v>432</v>
      </c>
      <c r="AJ55" s="143" t="s">
        <v>432</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432</v>
      </c>
      <c r="AG56" s="143" t="s">
        <v>432</v>
      </c>
      <c r="AH56" s="143" t="s">
        <v>432</v>
      </c>
      <c r="AI56" s="143" t="s">
        <v>432</v>
      </c>
      <c r="AJ56" s="143" t="s">
        <v>432</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6.3899999999999998E-3</v>
      </c>
      <c r="J57" s="143">
        <v>1.1502E-2</v>
      </c>
      <c r="K57" s="143">
        <v>1.278E-2</v>
      </c>
      <c r="L57" s="143">
        <v>1.92E-4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432</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433</v>
      </c>
      <c r="J58" s="143" t="s">
        <v>433</v>
      </c>
      <c r="K58" s="143" t="s">
        <v>433</v>
      </c>
      <c r="L58" s="143" t="s">
        <v>433</v>
      </c>
      <c r="M58" s="143" t="s">
        <v>433</v>
      </c>
      <c r="N58" s="143" t="s">
        <v>433</v>
      </c>
      <c r="O58" s="143" t="s">
        <v>433</v>
      </c>
      <c r="P58" s="143" t="s">
        <v>433</v>
      </c>
      <c r="Q58" s="143" t="s">
        <v>432</v>
      </c>
      <c r="R58" s="143" t="s">
        <v>432</v>
      </c>
      <c r="S58" s="143" t="s">
        <v>432</v>
      </c>
      <c r="T58" s="143" t="s">
        <v>432</v>
      </c>
      <c r="U58" s="143" t="s">
        <v>432</v>
      </c>
      <c r="V58" s="143" t="s">
        <v>432</v>
      </c>
      <c r="W58" s="143" t="s">
        <v>432</v>
      </c>
      <c r="X58" s="143" t="s">
        <v>432</v>
      </c>
      <c r="Y58" s="143" t="s">
        <v>432</v>
      </c>
      <c r="Z58" s="143" t="s">
        <v>432</v>
      </c>
      <c r="AA58" s="143" t="s">
        <v>432</v>
      </c>
      <c r="AB58" s="143" t="s">
        <v>432</v>
      </c>
      <c r="AC58" s="143" t="s">
        <v>432</v>
      </c>
      <c r="AD58" s="143" t="s">
        <v>432</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433</v>
      </c>
      <c r="J59" s="143" t="s">
        <v>433</v>
      </c>
      <c r="K59" s="143" t="s">
        <v>433</v>
      </c>
      <c r="L59" s="143" t="s">
        <v>433</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433</v>
      </c>
      <c r="J60" s="143" t="s">
        <v>433</v>
      </c>
      <c r="K60" s="143" t="s">
        <v>433</v>
      </c>
      <c r="L60" s="143" t="s">
        <v>432</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7.3233999999999994E-2</v>
      </c>
      <c r="J61" s="143">
        <v>0.73234399999999999</v>
      </c>
      <c r="K61" s="143">
        <v>2.4177179999999998</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v>0.04</v>
      </c>
      <c r="G63" s="143" t="s">
        <v>432</v>
      </c>
      <c r="H63" s="143">
        <v>0.01</v>
      </c>
      <c r="I63" s="143">
        <v>0.122894</v>
      </c>
      <c r="J63" s="143">
        <v>0.36868299999999998</v>
      </c>
      <c r="K63" s="143">
        <v>1.1172200000000001</v>
      </c>
      <c r="L63" s="143" t="s">
        <v>432</v>
      </c>
      <c r="M63" s="143" t="s">
        <v>432</v>
      </c>
      <c r="N63" s="143" t="s">
        <v>432</v>
      </c>
      <c r="O63" s="143" t="s">
        <v>432</v>
      </c>
      <c r="P63" s="143" t="s">
        <v>432</v>
      </c>
      <c r="Q63" s="143" t="s">
        <v>432</v>
      </c>
      <c r="R63" s="143" t="s">
        <v>432</v>
      </c>
      <c r="S63" s="143">
        <v>0.01</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9.6729999999999997E-2</v>
      </c>
      <c r="F64" s="143">
        <v>2.722E-3</v>
      </c>
      <c r="G64" s="143" t="s">
        <v>432</v>
      </c>
      <c r="H64" s="143">
        <v>1.8799999999999999E-3</v>
      </c>
      <c r="I64" s="143" t="s">
        <v>432</v>
      </c>
      <c r="J64" s="143" t="s">
        <v>432</v>
      </c>
      <c r="K64" s="143" t="s">
        <v>432</v>
      </c>
      <c r="L64" s="143" t="s">
        <v>432</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t="s">
        <v>432</v>
      </c>
      <c r="F70" s="143">
        <v>0.71</v>
      </c>
      <c r="G70" s="183" t="s">
        <v>431</v>
      </c>
      <c r="H70" s="143">
        <v>1.755E-2</v>
      </c>
      <c r="I70" s="143">
        <v>4.2770000000000002E-2</v>
      </c>
      <c r="J70" s="143">
        <v>7.9433000000000004E-2</v>
      </c>
      <c r="K70" s="143">
        <v>0.1</v>
      </c>
      <c r="L70" s="143">
        <v>1.5560000000000001E-3</v>
      </c>
      <c r="M70" s="143">
        <v>0.23</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5" t="s">
        <v>432</v>
      </c>
      <c r="G71" s="145" t="s">
        <v>432</v>
      </c>
      <c r="H71" s="145" t="s">
        <v>432</v>
      </c>
      <c r="I71" s="145" t="s">
        <v>432</v>
      </c>
      <c r="J71" s="145" t="s">
        <v>432</v>
      </c>
      <c r="K71" s="145" t="s">
        <v>432</v>
      </c>
      <c r="L71" s="145" t="s">
        <v>432</v>
      </c>
      <c r="M71" s="145" t="s">
        <v>432</v>
      </c>
      <c r="N71" s="145" t="s">
        <v>432</v>
      </c>
      <c r="O71" s="145" t="s">
        <v>432</v>
      </c>
      <c r="P71" s="145" t="s">
        <v>432</v>
      </c>
      <c r="Q71" s="145" t="s">
        <v>432</v>
      </c>
      <c r="R71" s="145" t="s">
        <v>432</v>
      </c>
      <c r="S71" s="145" t="s">
        <v>432</v>
      </c>
      <c r="T71" s="145" t="s">
        <v>432</v>
      </c>
      <c r="U71" s="145" t="s">
        <v>432</v>
      </c>
      <c r="V71" s="145" t="s">
        <v>432</v>
      </c>
      <c r="W71" s="145" t="s">
        <v>432</v>
      </c>
      <c r="X71" s="145" t="s">
        <v>432</v>
      </c>
      <c r="Y71" s="145" t="s">
        <v>432</v>
      </c>
      <c r="Z71" s="145" t="s">
        <v>432</v>
      </c>
      <c r="AA71" s="145" t="s">
        <v>432</v>
      </c>
      <c r="AB71" s="145" t="s">
        <v>432</v>
      </c>
      <c r="AC71" s="145" t="s">
        <v>432</v>
      </c>
      <c r="AD71" s="145"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83">
        <v>1.115E-2</v>
      </c>
      <c r="F72" s="183">
        <v>1.831E-2</v>
      </c>
      <c r="G72" s="183">
        <v>1.1E-4</v>
      </c>
      <c r="H72" s="183">
        <v>7.9000000000000001E-4</v>
      </c>
      <c r="I72" s="183">
        <v>2.0329E-2</v>
      </c>
      <c r="J72" s="183">
        <v>2.6117999999999999E-2</v>
      </c>
      <c r="K72" s="183">
        <v>4.3529999999999999E-2</v>
      </c>
      <c r="L72" s="183">
        <v>7.2999999999999999E-5</v>
      </c>
      <c r="M72" s="183">
        <v>1.3390000000000001E-2</v>
      </c>
      <c r="N72" s="183">
        <v>1.04E-2</v>
      </c>
      <c r="O72" s="143" t="s">
        <v>432</v>
      </c>
      <c r="P72" s="143" t="s">
        <v>432</v>
      </c>
      <c r="Q72" s="143" t="s">
        <v>432</v>
      </c>
      <c r="R72" s="183">
        <v>3.9640000000000002E-2</v>
      </c>
      <c r="S72" s="183">
        <v>3.7000000000000002E-3</v>
      </c>
      <c r="T72" s="183">
        <v>2.2169999999999999E-2</v>
      </c>
      <c r="U72" s="143" t="s">
        <v>432</v>
      </c>
      <c r="V72" s="183">
        <v>3.0000000000000001E-3</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432</v>
      </c>
      <c r="J74" s="143" t="s">
        <v>432</v>
      </c>
      <c r="K74" s="143" t="s">
        <v>432</v>
      </c>
      <c r="L74" s="143" t="s">
        <v>432</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83">
        <v>9.9999999999999995E-7</v>
      </c>
      <c r="H76" s="143" t="s">
        <v>432</v>
      </c>
      <c r="I76" s="183">
        <v>1.5E-5</v>
      </c>
      <c r="J76" s="183">
        <v>3.0000000000000001E-5</v>
      </c>
      <c r="K76" s="183">
        <v>3.8000000000000002E-5</v>
      </c>
      <c r="L76" s="143" t="s">
        <v>432</v>
      </c>
      <c r="M76" s="143" t="s">
        <v>432</v>
      </c>
      <c r="N76" s="183">
        <v>6.1000000000000004E-3</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83">
        <v>8.8999999999999995E-5</v>
      </c>
      <c r="J77" s="183">
        <v>1E-4</v>
      </c>
      <c r="K77" s="183">
        <v>1.1E-4</v>
      </c>
      <c r="L77" s="143" t="s">
        <v>432</v>
      </c>
      <c r="M77" s="143" t="s">
        <v>432</v>
      </c>
      <c r="N77" s="143" t="s">
        <v>432</v>
      </c>
      <c r="O77" s="143" t="s">
        <v>432</v>
      </c>
      <c r="P77" s="143" t="s">
        <v>432</v>
      </c>
      <c r="Q77" s="143" t="s">
        <v>432</v>
      </c>
      <c r="R77" s="143" t="s">
        <v>432</v>
      </c>
      <c r="S77" s="143" t="s">
        <v>432</v>
      </c>
      <c r="T77" s="143" t="s">
        <v>432</v>
      </c>
      <c r="U77" s="143" t="s">
        <v>432</v>
      </c>
      <c r="V77" s="183">
        <v>8.7999999999999995E-2</v>
      </c>
      <c r="W77" s="183" t="s">
        <v>431</v>
      </c>
      <c r="X77" s="143" t="s">
        <v>432</v>
      </c>
      <c r="Y77" s="143" t="s">
        <v>432</v>
      </c>
      <c r="Z77" s="143" t="s">
        <v>432</v>
      </c>
      <c r="AA77" s="143" t="s">
        <v>432</v>
      </c>
      <c r="AB77" s="143" t="s">
        <v>432</v>
      </c>
      <c r="AC77" s="143" t="s">
        <v>432</v>
      </c>
      <c r="AD77" s="183" t="s">
        <v>431</v>
      </c>
      <c r="AE77" s="60"/>
      <c r="AF77" s="143" t="s">
        <v>432</v>
      </c>
      <c r="AG77" s="143" t="s">
        <v>432</v>
      </c>
      <c r="AH77" s="143" t="s">
        <v>432</v>
      </c>
      <c r="AI77" s="143" t="s">
        <v>432</v>
      </c>
      <c r="AJ77" s="143" t="s">
        <v>432</v>
      </c>
      <c r="AK77" s="143"/>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43" t="s">
        <v>432</v>
      </c>
      <c r="J78" s="143" t="s">
        <v>432</v>
      </c>
      <c r="K78" s="143" t="s">
        <v>432</v>
      </c>
      <c r="L78" s="143" t="s">
        <v>432</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83">
        <v>2.0000000000000002E-5</v>
      </c>
      <c r="F80" s="183">
        <v>7.6999999999999996E-4</v>
      </c>
      <c r="G80" s="183">
        <v>7.8799999999999996E-4</v>
      </c>
      <c r="H80" s="183">
        <v>5.5890000000000002E-2</v>
      </c>
      <c r="I80" s="183">
        <v>9.4300000000000004E-4</v>
      </c>
      <c r="J80" s="183">
        <v>1.212E-3</v>
      </c>
      <c r="K80" s="183">
        <v>2.0200000000000001E-3</v>
      </c>
      <c r="L80" s="183">
        <v>3.0000000000000001E-6</v>
      </c>
      <c r="M80" s="183">
        <v>1.9000000000000001E-4</v>
      </c>
      <c r="N80" s="183">
        <v>3.1700000000000001E-3</v>
      </c>
      <c r="O80" s="143" t="s">
        <v>432</v>
      </c>
      <c r="P80" s="143" t="s">
        <v>432</v>
      </c>
      <c r="Q80" s="143" t="s">
        <v>432</v>
      </c>
      <c r="R80" s="183">
        <v>4.0000000000000001E-3</v>
      </c>
      <c r="S80" s="183">
        <v>1.5E-3</v>
      </c>
      <c r="T80" s="183">
        <v>1.3599999999999999E-2</v>
      </c>
      <c r="U80" s="143" t="s">
        <v>432</v>
      </c>
      <c r="V80" s="183">
        <v>1.4999999999999999E-2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c r="AG81" s="143"/>
      <c r="AH81" s="143"/>
      <c r="AI81" s="143"/>
      <c r="AJ81" s="143"/>
      <c r="AK81" s="143"/>
      <c r="AL81" s="49" t="s">
        <v>207</v>
      </c>
    </row>
    <row r="82" spans="1:38" s="2" customFormat="1" ht="26.25" customHeight="1" thickBot="1" x14ac:dyDescent="0.25">
      <c r="A82" s="70" t="s">
        <v>208</v>
      </c>
      <c r="B82" s="74" t="s">
        <v>209</v>
      </c>
      <c r="C82" s="80" t="s">
        <v>210</v>
      </c>
      <c r="D82" s="72"/>
      <c r="E82" s="146" t="s">
        <v>432</v>
      </c>
      <c r="F82" s="146">
        <v>2.8085249999999999</v>
      </c>
      <c r="G82" s="146" t="s">
        <v>432</v>
      </c>
      <c r="H82" s="146" t="s">
        <v>432</v>
      </c>
      <c r="I82" s="146" t="s">
        <v>431</v>
      </c>
      <c r="J82" s="146" t="s">
        <v>432</v>
      </c>
      <c r="K82" s="146" t="s">
        <v>432</v>
      </c>
      <c r="L82" s="146" t="s">
        <v>432</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1.38351</v>
      </c>
      <c r="AL82" s="49" t="s">
        <v>219</v>
      </c>
    </row>
    <row r="83" spans="1:38" s="2" customFormat="1" ht="26.25" customHeight="1" thickBot="1" x14ac:dyDescent="0.25">
      <c r="A83" s="70" t="s">
        <v>53</v>
      </c>
      <c r="B83" s="81" t="s">
        <v>211</v>
      </c>
      <c r="C83" s="82" t="s">
        <v>212</v>
      </c>
      <c r="D83" s="72"/>
      <c r="E83" s="146" t="s">
        <v>432</v>
      </c>
      <c r="F83" s="146">
        <v>1.7999999999999999E-2</v>
      </c>
      <c r="G83" s="146" t="s">
        <v>432</v>
      </c>
      <c r="H83" s="146" t="s">
        <v>432</v>
      </c>
      <c r="I83" s="146">
        <v>1.1299999999999999E-3</v>
      </c>
      <c r="J83" s="146">
        <v>2.264E-2</v>
      </c>
      <c r="K83" s="146">
        <v>0.16980000000000001</v>
      </c>
      <c r="L83" s="194">
        <v>6.4999999999999994E-5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1132</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2.4439319999999998</v>
      </c>
      <c r="G85" s="146" t="s">
        <v>432</v>
      </c>
      <c r="H85" s="146" t="s">
        <v>432</v>
      </c>
      <c r="I85" s="166">
        <v>0.02</v>
      </c>
      <c r="J85" s="166">
        <v>0.02</v>
      </c>
      <c r="K85" s="166">
        <v>0.02</v>
      </c>
      <c r="L85" s="146" t="s">
        <v>432</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15.1135</v>
      </c>
      <c r="AL85" s="49" t="s">
        <v>216</v>
      </c>
    </row>
    <row r="86" spans="1:38" s="2" customFormat="1" ht="26.25" customHeight="1" thickBot="1" x14ac:dyDescent="0.25">
      <c r="A86" s="70" t="s">
        <v>208</v>
      </c>
      <c r="B86" s="76" t="s">
        <v>217</v>
      </c>
      <c r="C86" s="80" t="s">
        <v>218</v>
      </c>
      <c r="D86" s="72"/>
      <c r="E86" s="146" t="s">
        <v>432</v>
      </c>
      <c r="F86" s="146">
        <v>7.2656999999999999E-2</v>
      </c>
      <c r="G86" s="146" t="s">
        <v>432</v>
      </c>
      <c r="H86" s="146" t="s">
        <v>432</v>
      </c>
      <c r="I86" s="146" t="s">
        <v>431</v>
      </c>
      <c r="J86" s="146" t="s">
        <v>432</v>
      </c>
      <c r="K86" s="146" t="s">
        <v>432</v>
      </c>
      <c r="L86" s="146" t="s">
        <v>432</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0.3594</v>
      </c>
      <c r="AL86" s="49" t="s">
        <v>219</v>
      </c>
    </row>
    <row r="87" spans="1:38" s="2" customFormat="1" ht="26.25" customHeight="1" thickBot="1" x14ac:dyDescent="0.25">
      <c r="A87" s="70" t="s">
        <v>208</v>
      </c>
      <c r="B87" s="76" t="s">
        <v>220</v>
      </c>
      <c r="C87" s="80" t="s">
        <v>221</v>
      </c>
      <c r="D87" s="72"/>
      <c r="E87" s="146" t="s">
        <v>432</v>
      </c>
      <c r="F87" s="146">
        <v>5.5671999999999999E-2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0.13089999999999999</v>
      </c>
      <c r="AL87" s="49" t="s">
        <v>219</v>
      </c>
    </row>
    <row r="88" spans="1:38" s="2" customFormat="1" ht="26.25" customHeight="1" thickBot="1" x14ac:dyDescent="0.25">
      <c r="A88" s="70" t="s">
        <v>208</v>
      </c>
      <c r="B88" s="76" t="s">
        <v>222</v>
      </c>
      <c r="C88" s="80" t="s">
        <v>223</v>
      </c>
      <c r="D88" s="72"/>
      <c r="E88" s="146" t="s">
        <v>431</v>
      </c>
      <c r="F88" s="146">
        <v>0.15089</v>
      </c>
      <c r="G88" s="146" t="s">
        <v>431</v>
      </c>
      <c r="H88" s="146" t="s">
        <v>431</v>
      </c>
      <c r="I88" s="146" t="s">
        <v>431</v>
      </c>
      <c r="J88" s="146" t="s">
        <v>431</v>
      </c>
      <c r="K88" s="146" t="s">
        <v>431</v>
      </c>
      <c r="L88" s="146" t="s">
        <v>431</v>
      </c>
      <c r="M88" s="166">
        <v>0.01</v>
      </c>
      <c r="N88" s="146" t="s">
        <v>431</v>
      </c>
      <c r="O88" s="146" t="s">
        <v>431</v>
      </c>
      <c r="P88" s="146" t="s">
        <v>431</v>
      </c>
      <c r="Q88" s="146" t="s">
        <v>431</v>
      </c>
      <c r="R88" s="146" t="s">
        <v>431</v>
      </c>
      <c r="S88" s="146" t="s">
        <v>431</v>
      </c>
      <c r="T88" s="146" t="s">
        <v>431</v>
      </c>
      <c r="U88" s="146" t="s">
        <v>431</v>
      </c>
      <c r="V88" s="166">
        <v>0.03</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0.32255</v>
      </c>
      <c r="G89" s="146" t="s">
        <v>432</v>
      </c>
      <c r="H89" s="146" t="s">
        <v>432</v>
      </c>
      <c r="I89" s="146" t="s">
        <v>431</v>
      </c>
      <c r="J89" s="146" t="s">
        <v>432</v>
      </c>
      <c r="K89" s="146" t="s">
        <v>432</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0.64510000000000001</v>
      </c>
      <c r="AL89" s="49" t="s">
        <v>412</v>
      </c>
    </row>
    <row r="90" spans="1:38" s="8" customFormat="1" ht="26.25" customHeight="1" thickBot="1" x14ac:dyDescent="0.25">
      <c r="A90" s="70" t="s">
        <v>208</v>
      </c>
      <c r="B90" s="76" t="s">
        <v>226</v>
      </c>
      <c r="C90" s="80" t="s">
        <v>227</v>
      </c>
      <c r="D90" s="72"/>
      <c r="E90" s="146" t="s">
        <v>431</v>
      </c>
      <c r="F90" s="146">
        <v>1.393006</v>
      </c>
      <c r="G90" s="146" t="s">
        <v>431</v>
      </c>
      <c r="H90" s="146" t="s">
        <v>431</v>
      </c>
      <c r="I90" s="146" t="s">
        <v>432</v>
      </c>
      <c r="J90" s="146" t="s">
        <v>432</v>
      </c>
      <c r="K90" s="146" t="s">
        <v>432</v>
      </c>
      <c r="L90" s="146" t="s">
        <v>432</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4.1799999999999997E-3</v>
      </c>
      <c r="F91" s="146">
        <v>1.1169999999999999E-2</v>
      </c>
      <c r="G91" s="146">
        <v>2.9799999999999998E-4</v>
      </c>
      <c r="H91" s="146">
        <v>9.5779999999999997E-3</v>
      </c>
      <c r="I91" s="146">
        <v>6.7435999999999996E-2</v>
      </c>
      <c r="J91" s="146">
        <v>7.2168999999999997E-2</v>
      </c>
      <c r="K91" s="146">
        <v>7.3146000000000003E-2</v>
      </c>
      <c r="L91" s="146">
        <v>2.8041E-2</v>
      </c>
      <c r="M91" s="146">
        <v>0.12787000000000001</v>
      </c>
      <c r="N91" s="146">
        <v>7.7332999999999999E-2</v>
      </c>
      <c r="O91" s="146">
        <v>1.2609E-2</v>
      </c>
      <c r="P91" s="146">
        <v>6.2370000000000004E-3</v>
      </c>
      <c r="Q91" s="146">
        <v>6.3619999999999996E-3</v>
      </c>
      <c r="R91" s="146">
        <v>1.539E-3</v>
      </c>
      <c r="S91" s="146">
        <v>5.6258000000000002E-2</v>
      </c>
      <c r="T91" s="146">
        <v>2.9589999999999998E-3</v>
      </c>
      <c r="U91" s="146" t="s">
        <v>431</v>
      </c>
      <c r="V91" s="146">
        <v>2.5645999999999999E-2</v>
      </c>
      <c r="W91" s="146">
        <v>2.31E-4</v>
      </c>
      <c r="X91" s="146">
        <v>2.5599999999999999E-4</v>
      </c>
      <c r="Y91" s="146">
        <v>1.0399999999999999E-4</v>
      </c>
      <c r="Z91" s="146">
        <v>1.0399999999999999E-4</v>
      </c>
      <c r="AA91" s="146">
        <v>1.0399999999999999E-4</v>
      </c>
      <c r="AB91" s="146">
        <v>5.6800000000000004E-4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0.02</v>
      </c>
      <c r="F92" s="143">
        <v>0.01</v>
      </c>
      <c r="G92" s="143">
        <v>0.16</v>
      </c>
      <c r="H92" s="143" t="s">
        <v>432</v>
      </c>
      <c r="I92" s="143">
        <v>0.222</v>
      </c>
      <c r="J92" s="143">
        <v>0.29599999999999999</v>
      </c>
      <c r="K92" s="143">
        <v>0.37</v>
      </c>
      <c r="L92" s="143">
        <v>5.7720000000000002E-3</v>
      </c>
      <c r="M92" s="143">
        <v>0.04</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0.71450553999999999</v>
      </c>
      <c r="G93" s="143" t="s">
        <v>432</v>
      </c>
      <c r="H93" s="143" t="s">
        <v>432</v>
      </c>
      <c r="I93" s="143">
        <v>1.1000000000000001E-3</v>
      </c>
      <c r="J93" s="143">
        <v>3.3E-3</v>
      </c>
      <c r="K93" s="143">
        <v>0.01</v>
      </c>
      <c r="L93" s="143" t="s">
        <v>432</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c r="AG94" s="143"/>
      <c r="AH94" s="143"/>
      <c r="AI94" s="143"/>
      <c r="AJ94" s="143"/>
      <c r="AK94" s="143"/>
      <c r="AL94" s="49" t="s">
        <v>412</v>
      </c>
    </row>
    <row r="95" spans="1:38" s="2" customFormat="1" ht="26.25" customHeight="1" thickBot="1" x14ac:dyDescent="0.25">
      <c r="A95" s="70" t="s">
        <v>53</v>
      </c>
      <c r="B95" s="83" t="s">
        <v>235</v>
      </c>
      <c r="C95" s="71" t="s">
        <v>236</v>
      </c>
      <c r="D95" s="77"/>
      <c r="E95" s="143" t="s">
        <v>433</v>
      </c>
      <c r="F95" s="143" t="s">
        <v>433</v>
      </c>
      <c r="G95" s="143" t="s">
        <v>433</v>
      </c>
      <c r="H95" s="143" t="s">
        <v>433</v>
      </c>
      <c r="I95" s="143" t="s">
        <v>433</v>
      </c>
      <c r="J95" s="143" t="s">
        <v>433</v>
      </c>
      <c r="K95" s="143" t="s">
        <v>433</v>
      </c>
      <c r="L95" s="143" t="s">
        <v>433</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3" t="s">
        <v>432</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t="s">
        <v>432</v>
      </c>
      <c r="F98" s="143" t="s">
        <v>432</v>
      </c>
      <c r="G98" s="143" t="s">
        <v>432</v>
      </c>
      <c r="H98" s="143">
        <v>0.02</v>
      </c>
      <c r="I98" s="143" t="s">
        <v>432</v>
      </c>
      <c r="J98" s="143" t="s">
        <v>432</v>
      </c>
      <c r="K98" s="143" t="s">
        <v>432</v>
      </c>
      <c r="L98" s="143" t="s">
        <v>432</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3.6211E-2</v>
      </c>
      <c r="F99" s="143">
        <v>1.4693800000000001</v>
      </c>
      <c r="G99" s="143" t="s">
        <v>432</v>
      </c>
      <c r="H99" s="72">
        <v>1.154714</v>
      </c>
      <c r="I99" s="143">
        <v>4.7400000000000005E-2</v>
      </c>
      <c r="J99" s="143">
        <v>7.2829999999999992E-2</v>
      </c>
      <c r="K99" s="143">
        <v>0.15953000000000001</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115.6</v>
      </c>
      <c r="AL99" s="49" t="s">
        <v>245</v>
      </c>
    </row>
    <row r="100" spans="1:38" s="2" customFormat="1" ht="26.25" customHeight="1" thickBot="1" x14ac:dyDescent="0.25">
      <c r="A100" s="70" t="s">
        <v>243</v>
      </c>
      <c r="B100" s="70" t="s">
        <v>246</v>
      </c>
      <c r="C100" s="71" t="s">
        <v>408</v>
      </c>
      <c r="D100" s="84"/>
      <c r="E100" s="148">
        <v>1.3773000000000002E-2</v>
      </c>
      <c r="F100" s="143">
        <v>1.23115</v>
      </c>
      <c r="G100" s="143" t="s">
        <v>432</v>
      </c>
      <c r="H100" s="72">
        <v>0.76386999999999994</v>
      </c>
      <c r="I100" s="143">
        <v>1.9300000000000001E-2</v>
      </c>
      <c r="J100" s="143">
        <v>2.9649999999999999E-2</v>
      </c>
      <c r="K100" s="143">
        <v>6.409999999999999E-2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138.30000000000001</v>
      </c>
      <c r="AL100" s="49" t="s">
        <v>245</v>
      </c>
    </row>
    <row r="101" spans="1:38" s="2" customFormat="1" ht="26.25" customHeight="1" thickBot="1" x14ac:dyDescent="0.25">
      <c r="A101" s="70" t="s">
        <v>243</v>
      </c>
      <c r="B101" s="70" t="s">
        <v>247</v>
      </c>
      <c r="C101" s="71" t="s">
        <v>248</v>
      </c>
      <c r="D101" s="84"/>
      <c r="E101" s="148">
        <v>2.8000000000000003E-4</v>
      </c>
      <c r="F101" s="143">
        <v>9.5899999999999996E-3</v>
      </c>
      <c r="G101" s="143" t="s">
        <v>432</v>
      </c>
      <c r="H101" s="143">
        <v>4.8080000000000005E-2</v>
      </c>
      <c r="I101" s="143">
        <v>6.9000000000000008E-4</v>
      </c>
      <c r="J101" s="143">
        <v>2.0700000000000002E-3</v>
      </c>
      <c r="K101" s="143">
        <v>4.8099999999999992E-3</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39.4</v>
      </c>
      <c r="AL101" s="49" t="s">
        <v>245</v>
      </c>
    </row>
    <row r="102" spans="1:38" s="2" customFormat="1" ht="26.25" customHeight="1" thickBot="1" x14ac:dyDescent="0.25">
      <c r="A102" s="70" t="s">
        <v>243</v>
      </c>
      <c r="B102" s="70" t="s">
        <v>249</v>
      </c>
      <c r="C102" s="71" t="s">
        <v>386</v>
      </c>
      <c r="D102" s="84"/>
      <c r="E102" s="148">
        <v>4.2199999999999998E-3</v>
      </c>
      <c r="F102" s="143">
        <v>0.35371000000000002</v>
      </c>
      <c r="G102" s="143" t="s">
        <v>432</v>
      </c>
      <c r="H102" s="72">
        <v>0.99420999999999993</v>
      </c>
      <c r="I102" s="143">
        <v>1.7899999999999999E-3</v>
      </c>
      <c r="J102" s="143">
        <v>3.9540000000000006E-2</v>
      </c>
      <c r="K102" s="143">
        <v>0.25952999999999998</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340.8</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4.0000000000000003E-5</v>
      </c>
      <c r="F104" s="143">
        <v>2.8400000000000001E-3</v>
      </c>
      <c r="G104" s="143" t="s">
        <v>432</v>
      </c>
      <c r="H104" s="143">
        <v>6.3599999999999993E-3</v>
      </c>
      <c r="I104" s="143">
        <v>1E-4</v>
      </c>
      <c r="J104" s="183">
        <v>2.8000000000000003E-4</v>
      </c>
      <c r="K104" s="143">
        <v>6.4000000000000005E-4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1.07E-3</v>
      </c>
      <c r="F105" s="143">
        <v>4.1240000000000006E-2</v>
      </c>
      <c r="G105" s="143" t="s">
        <v>432</v>
      </c>
      <c r="H105" s="143">
        <v>7.8439999999999996E-2</v>
      </c>
      <c r="I105" s="143">
        <v>7.5000000000000002E-4</v>
      </c>
      <c r="J105" s="143">
        <v>1.17E-3</v>
      </c>
      <c r="K105" s="143">
        <v>2.5500000000000002E-3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5.3</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4.0759999999999998E-3</v>
      </c>
      <c r="F107" s="143">
        <v>0.13766300000000001</v>
      </c>
      <c r="G107" s="143" t="s">
        <v>432</v>
      </c>
      <c r="H107" s="143">
        <v>0.24104400000000001</v>
      </c>
      <c r="I107" s="143">
        <v>2.503E-3</v>
      </c>
      <c r="J107" s="143">
        <v>3.3373E-2</v>
      </c>
      <c r="K107" s="143">
        <v>0.158521</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834.3</v>
      </c>
      <c r="AL107" s="49" t="s">
        <v>245</v>
      </c>
    </row>
    <row r="108" spans="1:38" s="2" customFormat="1" ht="26.25" customHeight="1" thickBot="1" x14ac:dyDescent="0.25">
      <c r="A108" s="70" t="s">
        <v>243</v>
      </c>
      <c r="B108" s="70" t="s">
        <v>259</v>
      </c>
      <c r="C108" s="71" t="s">
        <v>380</v>
      </c>
      <c r="D108" s="84"/>
      <c r="E108" s="148">
        <v>2.8760000000000001E-3</v>
      </c>
      <c r="F108" s="143">
        <v>9.9851999999999996E-2</v>
      </c>
      <c r="G108" s="143" t="s">
        <v>432</v>
      </c>
      <c r="H108" s="143">
        <v>0.113844</v>
      </c>
      <c r="I108" s="143">
        <v>1.8489999999999999E-3</v>
      </c>
      <c r="J108" s="143">
        <v>1.8491E-2</v>
      </c>
      <c r="K108" s="143">
        <v>3.6982000000000001E-2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924.6</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1.1489999999999998E-3</v>
      </c>
      <c r="F110" s="143">
        <v>0.197847</v>
      </c>
      <c r="G110" s="143" t="s">
        <v>432</v>
      </c>
      <c r="H110" s="143">
        <v>0.12082900000000001</v>
      </c>
      <c r="I110" s="143">
        <v>8.0920000000000002E-3</v>
      </c>
      <c r="J110" s="143">
        <v>5.6642999999999999E-2</v>
      </c>
      <c r="K110" s="143">
        <v>5.6642999999999999E-2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404.6</v>
      </c>
      <c r="AL110" s="49" t="s">
        <v>245</v>
      </c>
    </row>
    <row r="111" spans="1:38" s="2" customFormat="1" ht="26.25" customHeight="1" thickBot="1" x14ac:dyDescent="0.25">
      <c r="A111" s="70" t="s">
        <v>243</v>
      </c>
      <c r="B111" s="70" t="s">
        <v>262</v>
      </c>
      <c r="C111" s="71" t="s">
        <v>376</v>
      </c>
      <c r="D111" s="84"/>
      <c r="E111" s="148">
        <v>2.0000000000000002E-5</v>
      </c>
      <c r="F111" s="143">
        <v>0.15312999999999999</v>
      </c>
      <c r="G111" s="143" t="s">
        <v>432</v>
      </c>
      <c r="H111" s="143">
        <v>1.58E-3</v>
      </c>
      <c r="I111" s="143">
        <v>3.2000000000000003E-4</v>
      </c>
      <c r="J111" s="143">
        <v>6.3000000000000003E-4</v>
      </c>
      <c r="K111" s="143">
        <v>1.42E-3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32.299999999999997</v>
      </c>
      <c r="AL111" s="49" t="s">
        <v>245</v>
      </c>
    </row>
    <row r="112" spans="1:38" s="2" customFormat="1" ht="26.25" customHeight="1" thickBot="1" x14ac:dyDescent="0.25">
      <c r="A112" s="70" t="s">
        <v>263</v>
      </c>
      <c r="B112" s="70" t="s">
        <v>264</v>
      </c>
      <c r="C112" s="71" t="s">
        <v>265</v>
      </c>
      <c r="D112" s="72"/>
      <c r="E112" s="143">
        <v>0.66800000000000004</v>
      </c>
      <c r="F112" s="72" t="s">
        <v>432</v>
      </c>
      <c r="G112" s="143" t="s">
        <v>432</v>
      </c>
      <c r="H112" s="183">
        <v>0.85089800000000004</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16700000</v>
      </c>
      <c r="AL112" s="49" t="s">
        <v>418</v>
      </c>
    </row>
    <row r="113" spans="1:38" s="2" customFormat="1" ht="26.25" customHeight="1" thickBot="1" x14ac:dyDescent="0.25">
      <c r="A113" s="70" t="s">
        <v>263</v>
      </c>
      <c r="B113" s="85" t="s">
        <v>266</v>
      </c>
      <c r="C113" s="86" t="s">
        <v>267</v>
      </c>
      <c r="D113" s="72"/>
      <c r="E113" s="143">
        <v>0.57411699999999988</v>
      </c>
      <c r="F113" s="143" t="s">
        <v>432</v>
      </c>
      <c r="G113" s="143" t="s">
        <v>432</v>
      </c>
      <c r="H113" s="143">
        <v>4.1625710000000007</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2.7680000000000001E-3</v>
      </c>
      <c r="F114" s="143" t="s">
        <v>432</v>
      </c>
      <c r="G114" s="143" t="s">
        <v>432</v>
      </c>
      <c r="H114" s="183">
        <v>9.4079999999999997E-3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43">
        <v>1.1966999999999998E-2</v>
      </c>
      <c r="F115" s="143" t="s">
        <v>432</v>
      </c>
      <c r="G115" s="143" t="s">
        <v>432</v>
      </c>
      <c r="H115" s="143">
        <v>2.3934E-2</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43">
        <v>0.14324900000000002</v>
      </c>
      <c r="F116" s="143" t="s">
        <v>432</v>
      </c>
      <c r="G116" s="143" t="s">
        <v>432</v>
      </c>
      <c r="H116" s="72">
        <v>0.21568000000000001</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2.3532000000000001E-2</v>
      </c>
      <c r="J119" s="143">
        <v>0.61182599999999998</v>
      </c>
      <c r="K119" s="143">
        <v>0.61182599999999998</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83">
        <v>0.25040000000000001</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94">
        <v>0.27999600000000002</v>
      </c>
      <c r="G125" s="146" t="s">
        <v>432</v>
      </c>
      <c r="H125" s="146" t="s">
        <v>431</v>
      </c>
      <c r="I125" s="146">
        <v>2.0000000000000002E-5</v>
      </c>
      <c r="J125" s="146">
        <v>1.3300000000000001E-4</v>
      </c>
      <c r="K125" s="146">
        <v>2.7999999999999998E-4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605.15800000000002</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3.9259999999999998E-3</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432</v>
      </c>
      <c r="J129" s="146" t="s">
        <v>432</v>
      </c>
      <c r="K129" s="146" t="s">
        <v>432</v>
      </c>
      <c r="L129" s="146" t="s">
        <v>432</v>
      </c>
      <c r="M129" s="146" t="s">
        <v>432</v>
      </c>
      <c r="N129" s="146" t="s">
        <v>432</v>
      </c>
      <c r="O129" s="146" t="s">
        <v>432</v>
      </c>
      <c r="P129" s="146" t="s">
        <v>432</v>
      </c>
      <c r="Q129" s="146" t="s">
        <v>432</v>
      </c>
      <c r="R129" s="146" t="s">
        <v>431</v>
      </c>
      <c r="S129" s="146" t="s">
        <v>431</v>
      </c>
      <c r="T129" s="146" t="s">
        <v>432</v>
      </c>
      <c r="U129" s="146" t="s">
        <v>431</v>
      </c>
      <c r="V129" s="146" t="s">
        <v>431</v>
      </c>
      <c r="W129" s="146">
        <v>0.13375600000000001</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0.54</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3.1930000000000001E-3</v>
      </c>
      <c r="F133" s="146">
        <v>5.0000000000000002E-5</v>
      </c>
      <c r="G133" s="146">
        <v>4.37E-4</v>
      </c>
      <c r="H133" s="146" t="s">
        <v>432</v>
      </c>
      <c r="I133" s="146">
        <v>1.34E-4</v>
      </c>
      <c r="J133" s="146">
        <v>1.34E-4</v>
      </c>
      <c r="K133" s="146">
        <v>1.4899999999999999E-4</v>
      </c>
      <c r="L133" s="146" t="s">
        <v>431</v>
      </c>
      <c r="M133" s="146">
        <v>5.4199999999999995E-4</v>
      </c>
      <c r="N133" s="146">
        <v>1.16E-4</v>
      </c>
      <c r="O133" s="146">
        <v>1.9000000000000001E-5</v>
      </c>
      <c r="P133" s="146">
        <v>5.7660000000000003E-3</v>
      </c>
      <c r="Q133" s="146">
        <v>5.3000000000000001E-5</v>
      </c>
      <c r="R133" s="146">
        <v>5.1999999999999997E-5</v>
      </c>
      <c r="S133" s="146">
        <v>4.8000000000000001E-5</v>
      </c>
      <c r="T133" s="146">
        <v>6.7000000000000002E-5</v>
      </c>
      <c r="U133" s="146">
        <v>7.7000000000000001E-5</v>
      </c>
      <c r="V133" s="146">
        <v>6.2E-4</v>
      </c>
      <c r="W133" s="146">
        <v>1.0399999999999999E-4</v>
      </c>
      <c r="X133" s="146">
        <v>5.1E-8</v>
      </c>
      <c r="Y133" s="146">
        <v>2.7999999999999999E-8</v>
      </c>
      <c r="Z133" s="146">
        <v>2.4999999999999999E-8</v>
      </c>
      <c r="AA133" s="146">
        <v>2.7E-8</v>
      </c>
      <c r="AB133" s="146">
        <v>1.31E-7</v>
      </c>
      <c r="AC133" s="146">
        <v>5.8100000000000003E-4</v>
      </c>
      <c r="AD133" s="146">
        <v>1.5870000000000001E-3</v>
      </c>
      <c r="AE133" s="60"/>
      <c r="AF133" s="143" t="s">
        <v>432</v>
      </c>
      <c r="AG133" s="143" t="s">
        <v>432</v>
      </c>
      <c r="AH133" s="143" t="s">
        <v>432</v>
      </c>
      <c r="AI133" s="143" t="s">
        <v>432</v>
      </c>
      <c r="AJ133" s="143" t="s">
        <v>432</v>
      </c>
      <c r="AK133" s="184">
        <v>3870</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1.554E-2</v>
      </c>
      <c r="F135" s="146">
        <v>1.73E-4</v>
      </c>
      <c r="G135" s="146">
        <v>1.4677000000000001E-2</v>
      </c>
      <c r="H135" s="146" t="s">
        <v>431</v>
      </c>
      <c r="I135" s="146">
        <v>7.9427999999999999E-2</v>
      </c>
      <c r="J135" s="146">
        <v>0.118279</v>
      </c>
      <c r="K135" s="146">
        <v>0.15799299999999999</v>
      </c>
      <c r="L135" s="146">
        <v>2.7799999999999999E-3</v>
      </c>
      <c r="M135" s="146">
        <v>6.0429999999999998E-3</v>
      </c>
      <c r="N135" s="146">
        <v>0.89788299999999999</v>
      </c>
      <c r="O135" s="146">
        <v>2.9354000000000002E-2</v>
      </c>
      <c r="P135" s="146">
        <v>2.4174000000000001E-2</v>
      </c>
      <c r="Q135" s="146">
        <v>1.8475999999999999E-2</v>
      </c>
      <c r="R135" s="146">
        <v>1.5969999999999999E-3</v>
      </c>
      <c r="S135" s="146">
        <v>8.03E-4</v>
      </c>
      <c r="T135" s="146">
        <v>1.036E-3</v>
      </c>
      <c r="U135" s="146" t="s">
        <v>431</v>
      </c>
      <c r="V135" s="146">
        <v>7.77E-3</v>
      </c>
      <c r="W135" s="146">
        <v>0.34533999999999998</v>
      </c>
      <c r="X135" s="146">
        <v>3.6000000000000001E-5</v>
      </c>
      <c r="Y135" s="146">
        <v>2.8E-5</v>
      </c>
      <c r="Z135" s="146">
        <v>2.6999999999999999E-5</v>
      </c>
      <c r="AA135" s="146" t="s">
        <v>431</v>
      </c>
      <c r="AB135" s="146">
        <v>9.1000000000000003E-5</v>
      </c>
      <c r="AC135" s="146">
        <v>1.7267000000000001E-2</v>
      </c>
      <c r="AD135" s="146">
        <v>4.5758E-2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2.1408E-2</v>
      </c>
      <c r="G136" s="146" t="s">
        <v>432</v>
      </c>
      <c r="H136" s="146" t="s">
        <v>431</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50" t="s">
        <v>432</v>
      </c>
      <c r="J138" s="150" t="s">
        <v>432</v>
      </c>
      <c r="K138" s="150" t="s">
        <v>432</v>
      </c>
      <c r="L138" s="150" t="s">
        <v>432</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46" t="s">
        <v>431</v>
      </c>
      <c r="G139" s="146" t="s">
        <v>431</v>
      </c>
      <c r="H139" s="146" t="s">
        <v>431</v>
      </c>
      <c r="I139" s="146">
        <v>0.207593</v>
      </c>
      <c r="J139" s="146">
        <v>0.207593</v>
      </c>
      <c r="K139" s="146">
        <v>0.207593</v>
      </c>
      <c r="L139" s="146" t="s">
        <v>431</v>
      </c>
      <c r="M139" s="146" t="s">
        <v>431</v>
      </c>
      <c r="N139" s="146">
        <v>6.0700000000000001E-4</v>
      </c>
      <c r="O139" s="146">
        <v>1.222E-3</v>
      </c>
      <c r="P139" s="146">
        <v>1.222E-3</v>
      </c>
      <c r="Q139" s="146">
        <v>1.9350000000000001E-3</v>
      </c>
      <c r="R139" s="146">
        <v>1.846E-3</v>
      </c>
      <c r="S139" s="146">
        <v>4.2919999999999998E-3</v>
      </c>
      <c r="T139" s="146" t="s">
        <v>431</v>
      </c>
      <c r="U139" s="146" t="s">
        <v>431</v>
      </c>
      <c r="V139" s="146" t="s">
        <v>431</v>
      </c>
      <c r="W139" s="146">
        <v>2.093728</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48.177084999999998</v>
      </c>
      <c r="F141" s="20">
        <f t="shared" ref="F141:AD141" si="0">SUM(F14:F140)</f>
        <v>34.699124540000007</v>
      </c>
      <c r="G141" s="20">
        <f t="shared" si="0"/>
        <v>87.050012999999979</v>
      </c>
      <c r="H141" s="20">
        <f t="shared" si="0"/>
        <v>9.3923700000000014</v>
      </c>
      <c r="I141" s="20">
        <f t="shared" si="0"/>
        <v>16.618987999999998</v>
      </c>
      <c r="J141" s="20">
        <f t="shared" si="0"/>
        <v>28.039560000000005</v>
      </c>
      <c r="K141" s="20">
        <f t="shared" si="0"/>
        <v>48.455305999999986</v>
      </c>
      <c r="L141" s="20">
        <f t="shared" si="0"/>
        <v>3.9097040000000001</v>
      </c>
      <c r="M141" s="20">
        <f t="shared" si="0"/>
        <v>189.85636299999996</v>
      </c>
      <c r="N141" s="20">
        <f t="shared" si="0"/>
        <v>38.730537000000005</v>
      </c>
      <c r="O141" s="20">
        <f t="shared" si="0"/>
        <v>0.85475979999999996</v>
      </c>
      <c r="P141" s="20">
        <f t="shared" si="0"/>
        <v>0.60336500000000015</v>
      </c>
      <c r="Q141" s="20">
        <f t="shared" si="0"/>
        <v>8.4312280999999984</v>
      </c>
      <c r="R141" s="20">
        <f>SUM(R14:R140)</f>
        <v>8.3613430999999974</v>
      </c>
      <c r="S141" s="20">
        <f t="shared" si="0"/>
        <v>4.9236552000000007</v>
      </c>
      <c r="T141" s="20">
        <f t="shared" si="0"/>
        <v>6.2017423000000003</v>
      </c>
      <c r="U141" s="20">
        <f t="shared" si="0"/>
        <v>1.85303E-2</v>
      </c>
      <c r="V141" s="20">
        <f t="shared" si="0"/>
        <v>48.44096669999999</v>
      </c>
      <c r="W141" s="20">
        <f t="shared" si="0"/>
        <v>6.9372109999999996</v>
      </c>
      <c r="X141" s="20">
        <f t="shared" si="0"/>
        <v>2.3006853509999998</v>
      </c>
      <c r="Y141" s="20">
        <f t="shared" si="0"/>
        <v>2.4086526279999996</v>
      </c>
      <c r="Z141" s="20">
        <f t="shared" si="0"/>
        <v>1.4558886250000003</v>
      </c>
      <c r="AA141" s="20">
        <f t="shared" si="0"/>
        <v>2.0042276269999997</v>
      </c>
      <c r="AB141" s="20">
        <f t="shared" si="0"/>
        <v>8.1694542309999996</v>
      </c>
      <c r="AC141" s="20">
        <f t="shared" si="0"/>
        <v>0.30047899999999994</v>
      </c>
      <c r="AD141" s="20">
        <f t="shared" si="0"/>
        <v>4.0028319999999997</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48.177084999999998</v>
      </c>
      <c r="F152" s="14">
        <f t="shared" ref="F152:AD152" si="1">F141 + F151 + IF(AND(OR($B$4="AT",$B$4="BE",$B$4="CH",$B$4="GB",$B$4="IE",$B$4="LT",$B$4="LU",$B$4="NL"),SUM(F143:F149)&gt;0),SUM(F143:F149)-SUM(F27:F33),0)</f>
        <v>34.699124540000007</v>
      </c>
      <c r="G152" s="14">
        <f t="shared" si="1"/>
        <v>87.050012999999979</v>
      </c>
      <c r="H152" s="14">
        <f t="shared" si="1"/>
        <v>9.3923700000000014</v>
      </c>
      <c r="I152" s="14">
        <f t="shared" si="1"/>
        <v>16.618987999999998</v>
      </c>
      <c r="J152" s="14">
        <f t="shared" si="1"/>
        <v>28.039560000000005</v>
      </c>
      <c r="K152" s="14">
        <f t="shared" si="1"/>
        <v>48.455305999999986</v>
      </c>
      <c r="L152" s="14">
        <f t="shared" si="1"/>
        <v>3.9097040000000001</v>
      </c>
      <c r="M152" s="14">
        <f t="shared" si="1"/>
        <v>189.85636299999996</v>
      </c>
      <c r="N152" s="14">
        <f t="shared" si="1"/>
        <v>38.730537000000005</v>
      </c>
      <c r="O152" s="14">
        <f t="shared" si="1"/>
        <v>0.85475979999999996</v>
      </c>
      <c r="P152" s="14">
        <f t="shared" si="1"/>
        <v>0.60336500000000015</v>
      </c>
      <c r="Q152" s="14">
        <f t="shared" si="1"/>
        <v>8.4312280999999984</v>
      </c>
      <c r="R152" s="14">
        <f t="shared" si="1"/>
        <v>8.3613430999999974</v>
      </c>
      <c r="S152" s="14">
        <f t="shared" si="1"/>
        <v>4.9236552000000007</v>
      </c>
      <c r="T152" s="14">
        <f t="shared" si="1"/>
        <v>6.2017423000000003</v>
      </c>
      <c r="U152" s="14">
        <f t="shared" si="1"/>
        <v>1.85303E-2</v>
      </c>
      <c r="V152" s="14">
        <f t="shared" si="1"/>
        <v>48.44096669999999</v>
      </c>
      <c r="W152" s="14">
        <f t="shared" si="1"/>
        <v>6.9372109999999996</v>
      </c>
      <c r="X152" s="14">
        <f t="shared" si="1"/>
        <v>2.3006853509999998</v>
      </c>
      <c r="Y152" s="14">
        <f t="shared" si="1"/>
        <v>2.4086526279999996</v>
      </c>
      <c r="Z152" s="14">
        <f t="shared" si="1"/>
        <v>1.4558886250000003</v>
      </c>
      <c r="AA152" s="14">
        <f t="shared" si="1"/>
        <v>2.0042276269999997</v>
      </c>
      <c r="AB152" s="14">
        <f t="shared" si="1"/>
        <v>8.1694542309999996</v>
      </c>
      <c r="AC152" s="14">
        <f t="shared" si="1"/>
        <v>0.30047899999999994</v>
      </c>
      <c r="AD152" s="14">
        <f t="shared" si="1"/>
        <v>4.0028319999999997</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48.177084999999998</v>
      </c>
      <c r="F154" s="14">
        <f>F141 + F153 - IF(OR($B$6=2005,$B$6&gt;=2020),SUM(F99:F122),0) + IF(AND(OR($B$4="AT",$B$4="BE",$B$4="CH",$B$4="GB",$B$4="IE",$B$4="LT",$B$4="LU",$B$4="NL"),SUM(F143:F149)&gt;0),SUM(F143:F149)-SUM(F27:F33),0)</f>
        <v>34.699124540000007</v>
      </c>
      <c r="G154" s="14">
        <f>G141 + G153 + IF(AND(OR($B$4="AT",$B$4="BE",$B$4="CH",$B$4="GB",$B$4="IE",$B$4="LT",$B$4="LU",$B$4="NL"),SUM(G143:G149)&gt;0),SUM(G143:G149)-SUM(G27:G33),0)</f>
        <v>87.050012999999979</v>
      </c>
      <c r="H154" s="14">
        <f t="shared" ref="H154:AD154" si="2">H141 + H153 + IF(AND(OR($B$4="AT",$B$4="BE",$B$4="CH",$B$4="GB",$B$4="IE",$B$4="LT",$B$4="LU",$B$4="NL"),SUM(H143:H149)&gt;0),SUM(H143:H149)-SUM(H27:H33),0)</f>
        <v>9.3923700000000014</v>
      </c>
      <c r="I154" s="14">
        <f t="shared" si="2"/>
        <v>16.618987999999998</v>
      </c>
      <c r="J154" s="14">
        <f t="shared" si="2"/>
        <v>28.039560000000005</v>
      </c>
      <c r="K154" s="14">
        <f t="shared" si="2"/>
        <v>48.455305999999986</v>
      </c>
      <c r="L154" s="14">
        <f t="shared" si="2"/>
        <v>3.9097040000000001</v>
      </c>
      <c r="M154" s="14">
        <f t="shared" si="2"/>
        <v>189.85636299999996</v>
      </c>
      <c r="N154" s="14">
        <f t="shared" si="2"/>
        <v>38.730537000000005</v>
      </c>
      <c r="O154" s="14">
        <f t="shared" si="2"/>
        <v>0.85475979999999996</v>
      </c>
      <c r="P154" s="14">
        <f t="shared" si="2"/>
        <v>0.60336500000000015</v>
      </c>
      <c r="Q154" s="14">
        <f t="shared" si="2"/>
        <v>8.4312280999999984</v>
      </c>
      <c r="R154" s="14">
        <f t="shared" si="2"/>
        <v>8.3613430999999974</v>
      </c>
      <c r="S154" s="14">
        <f t="shared" si="2"/>
        <v>4.9236552000000007</v>
      </c>
      <c r="T154" s="14">
        <f t="shared" si="2"/>
        <v>6.2017423000000003</v>
      </c>
      <c r="U154" s="14">
        <f t="shared" si="2"/>
        <v>1.85303E-2</v>
      </c>
      <c r="V154" s="14">
        <f t="shared" si="2"/>
        <v>48.44096669999999</v>
      </c>
      <c r="W154" s="14">
        <f t="shared" si="2"/>
        <v>6.9372109999999996</v>
      </c>
      <c r="X154" s="14">
        <f t="shared" si="2"/>
        <v>2.3006853509999998</v>
      </c>
      <c r="Y154" s="14">
        <f t="shared" si="2"/>
        <v>2.4086526279999996</v>
      </c>
      <c r="Z154" s="14">
        <f t="shared" si="2"/>
        <v>1.4558886250000003</v>
      </c>
      <c r="AA154" s="14">
        <f t="shared" si="2"/>
        <v>2.0042276269999997</v>
      </c>
      <c r="AB154" s="14">
        <f t="shared" si="2"/>
        <v>8.1694542309999996</v>
      </c>
      <c r="AC154" s="14">
        <f t="shared" si="2"/>
        <v>0.30047899999999994</v>
      </c>
      <c r="AD154" s="14">
        <f t="shared" si="2"/>
        <v>4.0028319999999997</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0.17763799999999999</v>
      </c>
      <c r="F157" s="158">
        <v>6.9389999999999999E-3</v>
      </c>
      <c r="G157" s="158">
        <v>1.3878E-2</v>
      </c>
      <c r="H157" s="158" t="s">
        <v>431</v>
      </c>
      <c r="I157" s="158">
        <v>2.7759999999999998E-3</v>
      </c>
      <c r="J157" s="158">
        <v>2.7759999999999998E-3</v>
      </c>
      <c r="K157" s="158">
        <v>2.7759999999999998E-3</v>
      </c>
      <c r="L157" s="109">
        <v>1.3320000000000001E-3</v>
      </c>
      <c r="M157" s="158">
        <v>1.5266E-2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596.75159199999996</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4.7679999999999997E-3</v>
      </c>
      <c r="F158" s="158">
        <v>4.6E-5</v>
      </c>
      <c r="G158" s="158">
        <v>4.6299999999999998E-4</v>
      </c>
      <c r="H158" s="158" t="s">
        <v>431</v>
      </c>
      <c r="I158" s="158">
        <v>9.2999999999999997E-5</v>
      </c>
      <c r="J158" s="158">
        <v>9.2999999999999997E-5</v>
      </c>
      <c r="K158" s="158">
        <v>9.2999999999999997E-5</v>
      </c>
      <c r="L158" s="109">
        <v>4.3999999999999999E-5</v>
      </c>
      <c r="M158" s="158">
        <v>9.2599999999999996E-4</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19.903883</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9.4768000000000008</v>
      </c>
      <c r="F159" s="158">
        <v>0.32889999999999997</v>
      </c>
      <c r="G159" s="158">
        <v>4.03</v>
      </c>
      <c r="H159" s="158" t="s">
        <v>431</v>
      </c>
      <c r="I159" s="158">
        <v>0.46619999999999995</v>
      </c>
      <c r="J159" s="158">
        <v>0.51369999999999993</v>
      </c>
      <c r="K159" s="158">
        <v>0.51369999999999993</v>
      </c>
      <c r="L159" s="109">
        <v>6.8977999999999998E-2</v>
      </c>
      <c r="M159" s="158">
        <v>0.88800000000000001</v>
      </c>
      <c r="N159" s="158">
        <v>1.915E-2</v>
      </c>
      <c r="O159" s="158">
        <v>1.9099999999999998E-3</v>
      </c>
      <c r="P159" s="158">
        <v>2.8899999999999998E-3</v>
      </c>
      <c r="Q159" s="158">
        <v>5.0240000000000007E-2</v>
      </c>
      <c r="R159" s="158">
        <v>5.357E-2</v>
      </c>
      <c r="S159" s="158">
        <v>0.13186999999999999</v>
      </c>
      <c r="T159" s="158">
        <v>2.3209999999999997</v>
      </c>
      <c r="U159" s="158">
        <v>1.9810000000000001E-2</v>
      </c>
      <c r="V159" s="158">
        <v>0.14399999999999999</v>
      </c>
      <c r="W159" s="158">
        <v>3.9739999999999998E-2</v>
      </c>
      <c r="X159" s="158" t="s">
        <v>431</v>
      </c>
      <c r="Y159" s="158" t="s">
        <v>431</v>
      </c>
      <c r="Z159" s="158" t="s">
        <v>431</v>
      </c>
      <c r="AA159" s="158" t="s">
        <v>431</v>
      </c>
      <c r="AB159" s="158" t="s">
        <v>431</v>
      </c>
      <c r="AC159" s="158">
        <v>1.3860000000000001E-2</v>
      </c>
      <c r="AD159" s="158">
        <v>4.2332000000000002E-2</v>
      </c>
      <c r="AE159" s="63"/>
      <c r="AF159" s="158">
        <v>4956</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0.20816999999999999</v>
      </c>
      <c r="F163" s="159">
        <v>0.62451000000000001</v>
      </c>
      <c r="G163" s="159">
        <v>4.1633999999999997E-2</v>
      </c>
      <c r="H163" s="159">
        <v>4.1633999999999997E-2</v>
      </c>
      <c r="I163" s="159">
        <v>2.920868</v>
      </c>
      <c r="J163" s="159">
        <v>3.5699489999999998</v>
      </c>
      <c r="K163" s="159">
        <v>5.5171939999999999</v>
      </c>
      <c r="L163" s="159">
        <v>0.262878</v>
      </c>
      <c r="M163" s="159">
        <v>6.2450999999999999</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2081.6999999999998</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N14" activePane="bottomRight" state="frozen"/>
      <selection pane="topRight" activeCell="E1" sqref="E1"/>
      <selection pane="bottomLeft" activeCell="A14" sqref="A14"/>
      <selection pane="bottomRight" activeCell="AF51" sqref="AF51:AJ51"/>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2001</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2001</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12.97</v>
      </c>
      <c r="F14" s="143">
        <v>0.52</v>
      </c>
      <c r="G14" s="143">
        <v>72.930000000000007</v>
      </c>
      <c r="H14" s="143">
        <v>0.14492099999999999</v>
      </c>
      <c r="I14" s="143">
        <v>7.0468409999999997</v>
      </c>
      <c r="J14" s="143">
        <v>19.746841</v>
      </c>
      <c r="K14" s="143">
        <v>50.476841</v>
      </c>
      <c r="L14" s="143">
        <v>0.85770599999999997</v>
      </c>
      <c r="M14" s="143">
        <v>7.28</v>
      </c>
      <c r="N14" s="143">
        <v>27.830023000000001</v>
      </c>
      <c r="O14" s="143">
        <v>0.47000399999999998</v>
      </c>
      <c r="P14" s="143">
        <v>0.46151999999999999</v>
      </c>
      <c r="Q14" s="143">
        <v>8.2318239999999996</v>
      </c>
      <c r="R14" s="143">
        <v>7.410012</v>
      </c>
      <c r="S14" s="143">
        <v>1.880001</v>
      </c>
      <c r="T14" s="143">
        <v>5.0900080000000001</v>
      </c>
      <c r="U14" s="143">
        <v>1.6699999999999999E-4</v>
      </c>
      <c r="V14" s="143">
        <v>38.360022999999998</v>
      </c>
      <c r="W14" s="143">
        <v>0.71</v>
      </c>
      <c r="X14" s="143">
        <v>0.31000899999999998</v>
      </c>
      <c r="Y14" s="143">
        <v>0.42001300000000003</v>
      </c>
      <c r="Z14" s="143">
        <v>0.170013</v>
      </c>
      <c r="AA14" s="143">
        <v>0.15001300000000001</v>
      </c>
      <c r="AB14" s="143">
        <v>1.0500480000000001</v>
      </c>
      <c r="AC14" s="143">
        <v>0.02</v>
      </c>
      <c r="AD14" s="143">
        <v>1.551213</v>
      </c>
      <c r="AE14" s="60"/>
      <c r="AF14" s="143">
        <v>4539.8440000000001</v>
      </c>
      <c r="AG14" s="143">
        <v>93126.45259999999</v>
      </c>
      <c r="AH14" s="143">
        <v>15202.383</v>
      </c>
      <c r="AI14" s="143">
        <v>3916.7710000000002</v>
      </c>
      <c r="AJ14" s="143" t="s">
        <v>432</v>
      </c>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0.4</v>
      </c>
      <c r="F16" s="143">
        <v>0.54607499999999998</v>
      </c>
      <c r="G16" s="143">
        <v>2.16</v>
      </c>
      <c r="H16" s="143">
        <v>3.1110000000000001E-3</v>
      </c>
      <c r="I16" s="143">
        <v>0.280001</v>
      </c>
      <c r="J16" s="143">
        <v>0.73000100000000001</v>
      </c>
      <c r="K16" s="143">
        <v>1.810001</v>
      </c>
      <c r="L16" s="143">
        <v>4.4250000000000001E-3</v>
      </c>
      <c r="M16" s="72">
        <v>9.84</v>
      </c>
      <c r="N16" s="143">
        <v>0.13</v>
      </c>
      <c r="O16" s="143">
        <v>5.0000000000000001E-3</v>
      </c>
      <c r="P16" s="143">
        <v>1.0000200000000001E-2</v>
      </c>
      <c r="Q16" s="143">
        <v>5.0000299999999998E-2</v>
      </c>
      <c r="R16" s="143">
        <v>0.04</v>
      </c>
      <c r="S16" s="143">
        <v>0.01</v>
      </c>
      <c r="T16" s="143">
        <v>0.09</v>
      </c>
      <c r="U16" s="143">
        <v>0</v>
      </c>
      <c r="V16" s="143">
        <v>0.12</v>
      </c>
      <c r="W16" s="143">
        <v>0.04</v>
      </c>
      <c r="X16" s="143">
        <v>0.04</v>
      </c>
      <c r="Y16" s="143">
        <v>7.0000000000000007E-2</v>
      </c>
      <c r="Z16" s="143">
        <v>0.02</v>
      </c>
      <c r="AA16" s="143">
        <v>0.02</v>
      </c>
      <c r="AB16" s="143">
        <v>0.15</v>
      </c>
      <c r="AC16" s="143" t="s">
        <v>432</v>
      </c>
      <c r="AD16" s="143">
        <v>0.01</v>
      </c>
      <c r="AE16" s="60"/>
      <c r="AF16" s="143">
        <v>66.45</v>
      </c>
      <c r="AG16" s="143">
        <v>770.82799999999997</v>
      </c>
      <c r="AH16" s="143">
        <v>2.2228600000000003</v>
      </c>
      <c r="AI16" s="143">
        <v>84.087999999999994</v>
      </c>
      <c r="AJ16" s="143" t="s">
        <v>432</v>
      </c>
      <c r="AK16" s="143"/>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432</v>
      </c>
      <c r="AK17" s="143"/>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432</v>
      </c>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432</v>
      </c>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432</v>
      </c>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432</v>
      </c>
      <c r="O21" s="143" t="s">
        <v>432</v>
      </c>
      <c r="P21" s="143" t="s">
        <v>432</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432</v>
      </c>
      <c r="AK21" s="143"/>
      <c r="AL21" s="49" t="s">
        <v>49</v>
      </c>
    </row>
    <row r="22" spans="1:38" s="2" customFormat="1" ht="26.25" customHeight="1" thickBot="1" x14ac:dyDescent="0.25">
      <c r="A22" s="70" t="s">
        <v>53</v>
      </c>
      <c r="B22" s="74" t="s">
        <v>68</v>
      </c>
      <c r="C22" s="71" t="s">
        <v>69</v>
      </c>
      <c r="D22" s="72"/>
      <c r="E22" s="143">
        <v>1.2674100000000001</v>
      </c>
      <c r="F22" s="143">
        <v>3.3360000000000001E-2</v>
      </c>
      <c r="G22" s="143">
        <v>0.26420000000000005</v>
      </c>
      <c r="H22" s="143" t="s">
        <v>433</v>
      </c>
      <c r="I22" s="143">
        <v>0.13835199999999981</v>
      </c>
      <c r="J22" s="143">
        <v>0.2646509999999998</v>
      </c>
      <c r="K22" s="143">
        <v>0.53245999999999982</v>
      </c>
      <c r="L22" s="143">
        <v>3.1670999999999998E-2</v>
      </c>
      <c r="M22" s="143">
        <v>1.47288</v>
      </c>
      <c r="N22" s="143">
        <v>0.52947000000000011</v>
      </c>
      <c r="O22" s="143">
        <v>2.7190000000000002E-2</v>
      </c>
      <c r="P22" s="143">
        <v>3.6700000000000001E-3</v>
      </c>
      <c r="Q22" s="143">
        <v>5.4999999999999997E-3</v>
      </c>
      <c r="R22" s="143">
        <v>1.4959999999999999E-2</v>
      </c>
      <c r="S22" s="143">
        <v>1.9019999999999995E-2</v>
      </c>
      <c r="T22" s="143">
        <v>3.3259999999999998E-2</v>
      </c>
      <c r="U22" s="143" t="s">
        <v>431</v>
      </c>
      <c r="V22" s="143">
        <v>0.11391999999999999</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432</v>
      </c>
      <c r="AK22" s="143"/>
      <c r="AL22" s="49" t="s">
        <v>49</v>
      </c>
    </row>
    <row r="23" spans="1:38" s="2" customFormat="1" ht="26.25" customHeight="1" thickBot="1" x14ac:dyDescent="0.25">
      <c r="A23" s="70" t="s">
        <v>70</v>
      </c>
      <c r="B23" s="74" t="s">
        <v>393</v>
      </c>
      <c r="C23" s="71" t="s">
        <v>389</v>
      </c>
      <c r="D23" s="117"/>
      <c r="E23" s="143">
        <v>0.669678</v>
      </c>
      <c r="F23" s="143">
        <v>6.9309999999999997E-2</v>
      </c>
      <c r="G23" s="143">
        <v>5.5095999999999999E-2</v>
      </c>
      <c r="H23" s="143">
        <v>1.64E-4</v>
      </c>
      <c r="I23" s="143">
        <v>4.3181999999999998E-2</v>
      </c>
      <c r="J23" s="143">
        <v>4.3181999999999998E-2</v>
      </c>
      <c r="K23" s="143">
        <v>4.3181999999999998E-2</v>
      </c>
      <c r="L23" s="143">
        <v>2.6804000000000001E-2</v>
      </c>
      <c r="M23" s="143">
        <v>0.22112599999999999</v>
      </c>
      <c r="N23" s="143">
        <v>0</v>
      </c>
      <c r="O23" s="143">
        <v>2.05E-4</v>
      </c>
      <c r="P23" s="143" t="s">
        <v>431</v>
      </c>
      <c r="Q23" s="143" t="s">
        <v>431</v>
      </c>
      <c r="R23" s="143">
        <v>1.026E-3</v>
      </c>
      <c r="S23" s="143">
        <v>3.4890999999999998E-2</v>
      </c>
      <c r="T23" s="143">
        <v>1.4369999999999999E-3</v>
      </c>
      <c r="U23" s="143">
        <v>2.05E-4</v>
      </c>
      <c r="V23" s="143">
        <v>2.0524000000000001E-2</v>
      </c>
      <c r="W23" s="143" t="s">
        <v>431</v>
      </c>
      <c r="X23" s="143">
        <v>6.1600000000000001E-4</v>
      </c>
      <c r="Y23" s="143">
        <v>1.026E-3</v>
      </c>
      <c r="Z23" s="143" t="s">
        <v>431</v>
      </c>
      <c r="AA23" s="143" t="s">
        <v>431</v>
      </c>
      <c r="AB23" s="143">
        <v>1.642E-3</v>
      </c>
      <c r="AC23" s="143" t="s">
        <v>432</v>
      </c>
      <c r="AD23" s="143" t="s">
        <v>432</v>
      </c>
      <c r="AE23" s="60"/>
      <c r="AF23" s="143">
        <v>877.51099999999997</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83">
        <v>1.31274</v>
      </c>
      <c r="F24" s="183">
        <v>0.38664999999999999</v>
      </c>
      <c r="G24" s="183">
        <v>11.390167</v>
      </c>
      <c r="H24" s="143">
        <v>0.123497</v>
      </c>
      <c r="I24" s="183">
        <v>2.5778699999999999</v>
      </c>
      <c r="J24" s="183">
        <v>2.8856120000000001</v>
      </c>
      <c r="K24" s="183">
        <v>3.4498229999999999</v>
      </c>
      <c r="L24" s="143">
        <v>0.69699699999999998</v>
      </c>
      <c r="M24" s="183">
        <v>6.0473090000000003</v>
      </c>
      <c r="N24" s="183">
        <v>0.714337</v>
      </c>
      <c r="O24" s="143">
        <v>1.2810999999999999E-2</v>
      </c>
      <c r="P24" s="143">
        <v>6.8149999999999999E-3</v>
      </c>
      <c r="Q24" s="183">
        <v>3.5643000000000001E-2</v>
      </c>
      <c r="R24" s="143">
        <v>0.134044</v>
      </c>
      <c r="S24" s="183">
        <v>3.6172999999999997E-2</v>
      </c>
      <c r="T24" s="143">
        <v>0.54574299999999998</v>
      </c>
      <c r="U24" s="183">
        <v>7.2000000000000002E-5</v>
      </c>
      <c r="V24" s="143">
        <v>1.4983972999999999</v>
      </c>
      <c r="W24" s="143">
        <v>0.76</v>
      </c>
      <c r="X24" s="143">
        <v>0.22470670000000001</v>
      </c>
      <c r="Y24" s="143">
        <v>0.30301509999999998</v>
      </c>
      <c r="Z24" s="143">
        <v>0.1243611</v>
      </c>
      <c r="AA24" s="143">
        <v>0.1123741</v>
      </c>
      <c r="AB24" s="143">
        <v>0.76445700000000005</v>
      </c>
      <c r="AC24" s="143">
        <v>8.0633999999999997E-2</v>
      </c>
      <c r="AD24" s="143">
        <v>1.92</v>
      </c>
      <c r="AE24" s="60"/>
      <c r="AF24" s="143">
        <v>3657.989</v>
      </c>
      <c r="AG24" s="143">
        <v>4080.5859999999998</v>
      </c>
      <c r="AH24" s="143">
        <v>4847.0200000000004</v>
      </c>
      <c r="AI24" s="143">
        <v>3337.77</v>
      </c>
      <c r="AJ24" s="143" t="s">
        <v>432</v>
      </c>
      <c r="AK24" s="143"/>
      <c r="AL24" s="49" t="s">
        <v>49</v>
      </c>
    </row>
    <row r="25" spans="1:38" s="2" customFormat="1" ht="26.25" customHeight="1" thickBot="1" x14ac:dyDescent="0.25">
      <c r="A25" s="70" t="s">
        <v>73</v>
      </c>
      <c r="B25" s="74" t="s">
        <v>74</v>
      </c>
      <c r="C25" s="76" t="s">
        <v>75</v>
      </c>
      <c r="D25" s="72"/>
      <c r="E25" s="143">
        <v>3.2493000000000001E-2</v>
      </c>
      <c r="F25" s="143">
        <v>8.2620000000000002E-3</v>
      </c>
      <c r="G25" s="143">
        <v>3.3660000000000001E-3</v>
      </c>
      <c r="H25" s="143" t="s">
        <v>431</v>
      </c>
      <c r="I25" s="143">
        <v>2.72E-4</v>
      </c>
      <c r="J25" s="143">
        <v>2.72E-4</v>
      </c>
      <c r="K25" s="143">
        <v>2.72E-4</v>
      </c>
      <c r="L25" s="143">
        <v>1.3100000000000001E-4</v>
      </c>
      <c r="M25" s="143">
        <v>6.1517000000000002E-2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153.17666399999999</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9.2199999999999997E-4</v>
      </c>
      <c r="F26" s="143">
        <v>1.462E-3</v>
      </c>
      <c r="G26" s="143">
        <v>1.55E-4</v>
      </c>
      <c r="H26" s="143" t="s">
        <v>431</v>
      </c>
      <c r="I26" s="143">
        <v>1.0000000000000001E-5</v>
      </c>
      <c r="J26" s="143">
        <v>1.0000000000000001E-5</v>
      </c>
      <c r="K26" s="143">
        <v>1.0000000000000001E-5</v>
      </c>
      <c r="L26" s="143">
        <v>5.0000000000000004E-6</v>
      </c>
      <c r="M26" s="143">
        <v>1.602E-2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7.3310700000000004</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8.4103709999999996</v>
      </c>
      <c r="F27" s="183">
        <v>7.0193940000000001</v>
      </c>
      <c r="G27" s="183">
        <v>0.327544</v>
      </c>
      <c r="H27" s="143">
        <v>0.109218</v>
      </c>
      <c r="I27" s="143">
        <v>0.123589</v>
      </c>
      <c r="J27" s="143">
        <v>0.123589</v>
      </c>
      <c r="K27" s="143">
        <v>0.123589</v>
      </c>
      <c r="L27" s="143">
        <v>6.9018999999999997E-2</v>
      </c>
      <c r="M27" s="183">
        <v>63.945366</v>
      </c>
      <c r="N27" s="183">
        <v>5.0425050000000002</v>
      </c>
      <c r="O27" s="143">
        <v>3.4429999999999999E-3</v>
      </c>
      <c r="P27" s="143">
        <v>2.725E-3</v>
      </c>
      <c r="Q27" s="143">
        <v>9.1000000000000003E-5</v>
      </c>
      <c r="R27" s="143">
        <v>1.6386999999999999E-2</v>
      </c>
      <c r="S27" s="183">
        <v>0.57865999999999995</v>
      </c>
      <c r="T27" s="143">
        <v>2.4333E-2</v>
      </c>
      <c r="U27" s="143">
        <v>3.4299999999999999E-3</v>
      </c>
      <c r="V27" s="183">
        <v>0.34422999999999998</v>
      </c>
      <c r="W27" s="183">
        <v>0.17807899999999999</v>
      </c>
      <c r="X27" s="143">
        <v>3.032E-3</v>
      </c>
      <c r="Y27" s="143">
        <v>4.3709999999999999E-3</v>
      </c>
      <c r="Z27" s="143">
        <v>2.284E-3</v>
      </c>
      <c r="AA27" s="143">
        <v>4.6350000000000002E-3</v>
      </c>
      <c r="AB27" s="72">
        <v>1.4322E-2</v>
      </c>
      <c r="AC27" s="143">
        <v>1.5799999999999999E-4</v>
      </c>
      <c r="AD27" s="143">
        <v>3.3000000000000003E-5</v>
      </c>
      <c r="AE27" s="60"/>
      <c r="AF27" s="183">
        <v>14119.856508000001</v>
      </c>
      <c r="AG27" s="143" t="s">
        <v>432</v>
      </c>
      <c r="AH27" s="143" t="s">
        <v>431</v>
      </c>
      <c r="AI27" s="143">
        <v>0</v>
      </c>
      <c r="AJ27" s="143" t="s">
        <v>432</v>
      </c>
      <c r="AK27" s="143" t="s">
        <v>432</v>
      </c>
      <c r="AL27" s="49" t="s">
        <v>49</v>
      </c>
    </row>
    <row r="28" spans="1:38" s="2" customFormat="1" ht="26.25" customHeight="1" thickBot="1" x14ac:dyDescent="0.25">
      <c r="A28" s="70" t="s">
        <v>78</v>
      </c>
      <c r="B28" s="70" t="s">
        <v>81</v>
      </c>
      <c r="C28" s="71" t="s">
        <v>82</v>
      </c>
      <c r="D28" s="72"/>
      <c r="E28" s="183">
        <v>1.035525</v>
      </c>
      <c r="F28" s="183">
        <v>0.39117200000000002</v>
      </c>
      <c r="G28" s="143">
        <v>5.8252999999999999E-2</v>
      </c>
      <c r="H28" s="143">
        <v>7.9220000000000002E-3</v>
      </c>
      <c r="I28" s="143">
        <v>0.112886</v>
      </c>
      <c r="J28" s="143">
        <v>0.112886</v>
      </c>
      <c r="K28" s="143">
        <v>0.112886</v>
      </c>
      <c r="L28" s="143">
        <v>7.0002999999999996E-2</v>
      </c>
      <c r="M28" s="183">
        <v>4.2361319999999996</v>
      </c>
      <c r="N28" s="183">
        <v>0.33483400000000002</v>
      </c>
      <c r="O28" s="143">
        <v>4.8299999999999998E-4</v>
      </c>
      <c r="P28" s="143">
        <v>3.7399999999999998E-4</v>
      </c>
      <c r="Q28" s="143">
        <v>1.0000000000000001E-5</v>
      </c>
      <c r="R28" s="143">
        <v>2.4610000000000001E-3</v>
      </c>
      <c r="S28" s="143">
        <v>8.1698000000000007E-2</v>
      </c>
      <c r="T28" s="143">
        <v>3.388E-3</v>
      </c>
      <c r="U28" s="143">
        <v>4.8299999999999998E-4</v>
      </c>
      <c r="V28" s="143">
        <v>4.8434999999999999E-2</v>
      </c>
      <c r="W28" s="143">
        <v>3.7857000000000002E-2</v>
      </c>
      <c r="X28" s="143">
        <v>9.7099999999999997E-4</v>
      </c>
      <c r="Y28" s="143">
        <v>1.1249999999999999E-3</v>
      </c>
      <c r="Z28" s="143">
        <v>8.3900000000000001E-4</v>
      </c>
      <c r="AA28" s="143">
        <v>9.7599999999999998E-4</v>
      </c>
      <c r="AB28" s="143">
        <v>3.9109999999999995E-3</v>
      </c>
      <c r="AC28" s="143">
        <v>2.8E-5</v>
      </c>
      <c r="AD28" s="143">
        <v>7.9999999999999996E-6</v>
      </c>
      <c r="AE28" s="60"/>
      <c r="AF28" s="183">
        <v>2487.2406879999999</v>
      </c>
      <c r="AG28" s="143" t="s">
        <v>432</v>
      </c>
      <c r="AH28" s="143" t="s">
        <v>431</v>
      </c>
      <c r="AI28" s="143">
        <v>0</v>
      </c>
      <c r="AJ28" s="143" t="s">
        <v>432</v>
      </c>
      <c r="AK28" s="143" t="s">
        <v>432</v>
      </c>
      <c r="AL28" s="49" t="s">
        <v>49</v>
      </c>
    </row>
    <row r="29" spans="1:38" s="2" customFormat="1" ht="26.25" customHeight="1" thickBot="1" x14ac:dyDescent="0.25">
      <c r="A29" s="70" t="s">
        <v>78</v>
      </c>
      <c r="B29" s="70" t="s">
        <v>83</v>
      </c>
      <c r="C29" s="71" t="s">
        <v>84</v>
      </c>
      <c r="D29" s="72"/>
      <c r="E29" s="183">
        <v>7.1220829999999999</v>
      </c>
      <c r="F29" s="183">
        <v>0.70868799999999998</v>
      </c>
      <c r="G29" s="143">
        <v>0.19295100000000001</v>
      </c>
      <c r="H29" s="143">
        <v>2.8170000000000001E-3</v>
      </c>
      <c r="I29" s="143">
        <v>0.22421199999999999</v>
      </c>
      <c r="J29" s="143">
        <v>0.22421199999999999</v>
      </c>
      <c r="K29" s="143">
        <v>0.22421199999999999</v>
      </c>
      <c r="L29" s="143">
        <v>0.122443</v>
      </c>
      <c r="M29" s="183">
        <v>1.8352329999999999</v>
      </c>
      <c r="N29" s="183">
        <v>0.290632</v>
      </c>
      <c r="O29" s="143">
        <v>7.5199999999999996E-4</v>
      </c>
      <c r="P29" s="143">
        <v>1.08E-3</v>
      </c>
      <c r="Q29" s="143">
        <v>2.3E-5</v>
      </c>
      <c r="R29" s="143">
        <v>4.7200000000000002E-3</v>
      </c>
      <c r="S29" s="143">
        <v>0.12737799999999999</v>
      </c>
      <c r="T29" s="143">
        <v>5.2509999999999996E-3</v>
      </c>
      <c r="U29" s="143">
        <v>7.5799999999999999E-4</v>
      </c>
      <c r="V29" s="143">
        <v>7.6809000000000002E-2</v>
      </c>
      <c r="W29" s="143">
        <v>6.3325000000000006E-2</v>
      </c>
      <c r="X29" s="143">
        <v>9.0499999999999999E-4</v>
      </c>
      <c r="Y29" s="143">
        <v>5.4780000000000002E-3</v>
      </c>
      <c r="Z29" s="143">
        <v>6.1209999999999997E-3</v>
      </c>
      <c r="AA29" s="143">
        <v>1.407E-3</v>
      </c>
      <c r="AB29" s="143">
        <v>1.3911E-2</v>
      </c>
      <c r="AC29" s="143">
        <v>3.3000000000000003E-5</v>
      </c>
      <c r="AD29" s="143">
        <v>1.2E-5</v>
      </c>
      <c r="AE29" s="60"/>
      <c r="AF29" s="183">
        <v>8211.322263</v>
      </c>
      <c r="AG29" s="143" t="s">
        <v>432</v>
      </c>
      <c r="AH29" s="143" t="s">
        <v>431</v>
      </c>
      <c r="AI29" s="143">
        <v>0</v>
      </c>
      <c r="AJ29" s="143" t="s">
        <v>432</v>
      </c>
      <c r="AK29" s="143" t="s">
        <v>432</v>
      </c>
      <c r="AL29" s="49" t="s">
        <v>49</v>
      </c>
    </row>
    <row r="30" spans="1:38" s="2" customFormat="1" ht="26.25" customHeight="1" thickBot="1" x14ac:dyDescent="0.25">
      <c r="A30" s="70" t="s">
        <v>78</v>
      </c>
      <c r="B30" s="70" t="s">
        <v>85</v>
      </c>
      <c r="C30" s="71" t="s">
        <v>86</v>
      </c>
      <c r="D30" s="72"/>
      <c r="E30" s="143">
        <v>6.1929999999999997E-3</v>
      </c>
      <c r="F30" s="143">
        <v>2.5906999999999999E-2</v>
      </c>
      <c r="G30" s="143">
        <v>5.9900000000000003E-4</v>
      </c>
      <c r="H30" s="143">
        <v>3.1999999999999999E-5</v>
      </c>
      <c r="I30" s="143">
        <v>3.19E-4</v>
      </c>
      <c r="J30" s="143">
        <v>3.19E-4</v>
      </c>
      <c r="K30" s="143">
        <v>3.19E-4</v>
      </c>
      <c r="L30" s="143">
        <v>4.8000000000000001E-5</v>
      </c>
      <c r="M30" s="183">
        <v>0.34777599999999997</v>
      </c>
      <c r="N30" s="143">
        <v>1.0390999999999999E-2</v>
      </c>
      <c r="O30" s="143">
        <v>3.0000000000000001E-6</v>
      </c>
      <c r="P30" s="143">
        <v>5.0000000000000004E-6</v>
      </c>
      <c r="Q30" s="143">
        <v>0</v>
      </c>
      <c r="R30" s="143">
        <v>1.7E-5</v>
      </c>
      <c r="S30" s="143">
        <v>5.3600000000000002E-4</v>
      </c>
      <c r="T30" s="143">
        <v>2.3E-5</v>
      </c>
      <c r="U30" s="143">
        <v>3.0000000000000001E-6</v>
      </c>
      <c r="V30" s="143">
        <v>3.28E-4</v>
      </c>
      <c r="W30" s="143">
        <v>5.0199999999999995E-4</v>
      </c>
      <c r="X30" s="143">
        <v>7.9999999999999996E-6</v>
      </c>
      <c r="Y30" s="143">
        <v>1.4E-5</v>
      </c>
      <c r="Z30" s="143">
        <v>5.0000000000000004E-6</v>
      </c>
      <c r="AA30" s="143">
        <v>1.5999999999999999E-5</v>
      </c>
      <c r="AB30" s="143">
        <v>4.3000000000000002E-5</v>
      </c>
      <c r="AC30" s="143">
        <v>9.9999999999999995E-7</v>
      </c>
      <c r="AD30" s="143">
        <v>9.9999999999999995E-7</v>
      </c>
      <c r="AE30" s="60"/>
      <c r="AF30" s="183">
        <v>25.964637</v>
      </c>
      <c r="AG30" s="143" t="s">
        <v>432</v>
      </c>
      <c r="AH30" s="143" t="s">
        <v>431</v>
      </c>
      <c r="AI30" s="143">
        <v>0</v>
      </c>
      <c r="AJ30" s="143" t="s">
        <v>432</v>
      </c>
      <c r="AK30" s="143" t="s">
        <v>432</v>
      </c>
      <c r="AL30" s="49" t="s">
        <v>49</v>
      </c>
    </row>
    <row r="31" spans="1:38" s="2" customFormat="1" ht="26.25" customHeight="1" thickBot="1" x14ac:dyDescent="0.25">
      <c r="A31" s="70" t="s">
        <v>78</v>
      </c>
      <c r="B31" s="70" t="s">
        <v>87</v>
      </c>
      <c r="C31" s="71" t="s">
        <v>88</v>
      </c>
      <c r="D31" s="72"/>
      <c r="E31" s="143" t="s">
        <v>432</v>
      </c>
      <c r="F31" s="183">
        <v>1.1281239999999999</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v>7.7621999999999997E-2</v>
      </c>
      <c r="J32" s="143">
        <v>0.14533499999999999</v>
      </c>
      <c r="K32" s="183">
        <v>0.190633</v>
      </c>
      <c r="L32" s="143">
        <v>3.4141999999999999E-2</v>
      </c>
      <c r="M32" s="143" t="s">
        <v>432</v>
      </c>
      <c r="N32" s="143">
        <v>0.20097899999999999</v>
      </c>
      <c r="O32" s="143">
        <v>9.2699999999999998E-4</v>
      </c>
      <c r="P32" s="143">
        <v>9.9999999999999995E-7</v>
      </c>
      <c r="Q32" s="143">
        <v>0</v>
      </c>
      <c r="R32" s="143">
        <v>7.4511999999999995E-2</v>
      </c>
      <c r="S32" s="183">
        <v>1.6318220000000001</v>
      </c>
      <c r="T32" s="143">
        <v>1.176E-2</v>
      </c>
      <c r="U32" s="143">
        <v>1.552E-3</v>
      </c>
      <c r="V32" s="183">
        <v>0.61650000000000005</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6934.5760849999997</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v>4.4601000000000002E-2</v>
      </c>
      <c r="J33" s="143">
        <v>8.2595000000000002E-2</v>
      </c>
      <c r="K33" s="143">
        <v>0.16519</v>
      </c>
      <c r="L33" s="143">
        <v>1.751E-3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6934.5760849999997</v>
      </c>
      <c r="AL33" s="49" t="s">
        <v>413</v>
      </c>
    </row>
    <row r="34" spans="1:38" s="2" customFormat="1" ht="26.25" customHeight="1" thickBot="1" x14ac:dyDescent="0.25">
      <c r="A34" s="70" t="s">
        <v>70</v>
      </c>
      <c r="B34" s="70" t="s">
        <v>93</v>
      </c>
      <c r="C34" s="71" t="s">
        <v>94</v>
      </c>
      <c r="D34" s="72"/>
      <c r="E34" s="143">
        <v>2.0973839999999999</v>
      </c>
      <c r="F34" s="143">
        <v>0.18670999999999999</v>
      </c>
      <c r="G34" s="143">
        <v>0.16719999999999999</v>
      </c>
      <c r="H34" s="143">
        <v>2.7999999999999998E-4</v>
      </c>
      <c r="I34" s="143">
        <v>5.5663999999999998E-2</v>
      </c>
      <c r="J34" s="143">
        <v>5.8535999999999998E-2</v>
      </c>
      <c r="K34" s="143">
        <v>6.1792E-2</v>
      </c>
      <c r="L34" s="143">
        <v>3.5674999999999998E-2</v>
      </c>
      <c r="M34" s="143">
        <v>0.435448</v>
      </c>
      <c r="N34" s="143">
        <v>1.072E-3</v>
      </c>
      <c r="O34" s="143">
        <v>4.1399999999999998E-4</v>
      </c>
      <c r="P34" s="143">
        <v>6.3E-5</v>
      </c>
      <c r="Q34" s="143">
        <v>3.1999999999999999E-5</v>
      </c>
      <c r="R34" s="143">
        <v>2.1080000000000001E-3</v>
      </c>
      <c r="S34" s="143">
        <v>6.8140000000000006E-2</v>
      </c>
      <c r="T34" s="143">
        <v>2.9039999999999999E-3</v>
      </c>
      <c r="U34" s="143">
        <v>4.1399999999999998E-4</v>
      </c>
      <c r="V34" s="143">
        <v>4.1599999999999998E-2</v>
      </c>
      <c r="W34" s="143">
        <v>1.624E-3</v>
      </c>
      <c r="X34" s="143">
        <v>1.5640000000000001E-3</v>
      </c>
      <c r="Y34" s="143">
        <v>2.4710000000000001E-3</v>
      </c>
      <c r="Z34" s="143">
        <v>1.5659999999999999E-3</v>
      </c>
      <c r="AA34" s="143">
        <v>4.64E-4</v>
      </c>
      <c r="AB34" s="143">
        <v>6.0650000000000001E-3</v>
      </c>
      <c r="AC34" s="143">
        <v>5.0000000000000004E-6</v>
      </c>
      <c r="AD34" s="143">
        <v>1.3600000000000001E-3</v>
      </c>
      <c r="AE34" s="60"/>
      <c r="AF34" s="143">
        <v>1701</v>
      </c>
      <c r="AG34" s="143">
        <v>8</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3">
        <v>0.54949999999999999</v>
      </c>
      <c r="F36" s="183">
        <v>1.9599999999999999E-2</v>
      </c>
      <c r="G36" s="183">
        <v>2.8000000000000001E-2</v>
      </c>
      <c r="H36" s="183" t="s">
        <v>431</v>
      </c>
      <c r="I36" s="183">
        <v>9.7999999999999997E-3</v>
      </c>
      <c r="J36" s="183">
        <v>1.0500000000000001E-2</v>
      </c>
      <c r="K36" s="183">
        <v>1.0500000000000001E-2</v>
      </c>
      <c r="L36" s="183">
        <v>3.2550000000000001E-3</v>
      </c>
      <c r="M36" s="183">
        <v>5.1799999999999999E-2</v>
      </c>
      <c r="N36" s="143">
        <v>9.1E-4</v>
      </c>
      <c r="O36" s="143">
        <v>6.9999999999999994E-5</v>
      </c>
      <c r="P36" s="143">
        <v>2.1000000000000001E-4</v>
      </c>
      <c r="Q36" s="143">
        <v>2.7999999999999998E-4</v>
      </c>
      <c r="R36" s="143">
        <v>3.5E-4</v>
      </c>
      <c r="S36" s="143">
        <v>6.1599999999999997E-3</v>
      </c>
      <c r="T36" s="143">
        <v>7.0000000000000001E-3</v>
      </c>
      <c r="U36" s="143">
        <v>6.9999999999999999E-4</v>
      </c>
      <c r="V36" s="143">
        <v>8.3999999999999995E-3</v>
      </c>
      <c r="W36" s="143">
        <v>9.1E-4</v>
      </c>
      <c r="X36" s="183" t="s">
        <v>431</v>
      </c>
      <c r="Y36" s="183" t="s">
        <v>431</v>
      </c>
      <c r="Z36" s="143" t="s">
        <v>431</v>
      </c>
      <c r="AA36" s="143" t="s">
        <v>431</v>
      </c>
      <c r="AB36" s="183" t="s">
        <v>431</v>
      </c>
      <c r="AC36" s="143">
        <v>5.5999999999999995E-4</v>
      </c>
      <c r="AD36" s="143">
        <v>2.6600000000000001E-4</v>
      </c>
      <c r="AE36" s="60"/>
      <c r="AF36" s="143">
        <v>298</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0.7</v>
      </c>
      <c r="F39" s="143">
        <v>0.11</v>
      </c>
      <c r="G39" s="143">
        <v>1.99</v>
      </c>
      <c r="H39" s="143">
        <v>1.558E-2</v>
      </c>
      <c r="I39" s="143">
        <v>0.70061700000000005</v>
      </c>
      <c r="J39" s="143">
        <v>0.98061699999999996</v>
      </c>
      <c r="K39" s="143">
        <v>1.5906169999999999</v>
      </c>
      <c r="L39" s="143">
        <v>0.19683</v>
      </c>
      <c r="M39" s="143">
        <v>1.51</v>
      </c>
      <c r="N39" s="143">
        <v>0.37617210000000001</v>
      </c>
      <c r="O39" s="143">
        <v>1.36703E-2</v>
      </c>
      <c r="P39" s="143">
        <v>2.5170000000000001E-3</v>
      </c>
      <c r="Q39" s="143">
        <v>5.1274399999999998E-2</v>
      </c>
      <c r="R39" s="143">
        <v>0.167041</v>
      </c>
      <c r="S39" s="143">
        <v>6.3780100000000006E-2</v>
      </c>
      <c r="T39" s="143">
        <v>0.5387807</v>
      </c>
      <c r="U39" s="143">
        <v>1.5099999999999999E-5</v>
      </c>
      <c r="V39" s="143">
        <v>0.36744209999999999</v>
      </c>
      <c r="W39" s="143">
        <v>0.03</v>
      </c>
      <c r="X39" s="143">
        <v>6.3030799999999998E-2</v>
      </c>
      <c r="Y39" s="143">
        <v>6.88912E-2</v>
      </c>
      <c r="Z39" s="143">
        <v>2.8631199999999999E-2</v>
      </c>
      <c r="AA39" s="143">
        <v>2.3881200000000002E-2</v>
      </c>
      <c r="AB39" s="143">
        <v>0.1844344</v>
      </c>
      <c r="AC39" s="143">
        <v>2.6919999999999999E-3</v>
      </c>
      <c r="AD39" s="143">
        <v>0.33</v>
      </c>
      <c r="AE39" s="60"/>
      <c r="AF39" s="143">
        <v>2355.2777800000003</v>
      </c>
      <c r="AG39" s="143">
        <v>347.04343999999998</v>
      </c>
      <c r="AH39" s="143">
        <v>1370.2049999999999</v>
      </c>
      <c r="AI39" s="143">
        <v>421.07044999999999</v>
      </c>
      <c r="AJ39" s="143" t="s">
        <v>432</v>
      </c>
      <c r="AK39" s="143"/>
      <c r="AL39" s="49" t="s">
        <v>49</v>
      </c>
    </row>
    <row r="40" spans="1:38" s="2" customFormat="1" ht="26.25" customHeight="1" thickBot="1" x14ac:dyDescent="0.25">
      <c r="A40" s="70" t="s">
        <v>70</v>
      </c>
      <c r="B40" s="70" t="s">
        <v>105</v>
      </c>
      <c r="C40" s="71" t="s">
        <v>391</v>
      </c>
      <c r="D40" s="72"/>
      <c r="E40" s="143">
        <v>0.176622</v>
      </c>
      <c r="F40" s="143">
        <v>0.153032</v>
      </c>
      <c r="G40" s="143">
        <v>5.9560000000000004E-3</v>
      </c>
      <c r="H40" s="143">
        <v>4.5000000000000003E-5</v>
      </c>
      <c r="I40" s="143">
        <v>1.3516E-2</v>
      </c>
      <c r="J40" s="143">
        <v>1.3516E-2</v>
      </c>
      <c r="K40" s="143">
        <v>1.3516E-2</v>
      </c>
      <c r="L40" s="143">
        <v>7.1149999999999998E-3</v>
      </c>
      <c r="M40" s="143">
        <v>0.42628899999999997</v>
      </c>
      <c r="N40" s="143">
        <v>7.7019999999999996E-3</v>
      </c>
      <c r="O40" s="143">
        <v>6.0000000000000002E-5</v>
      </c>
      <c r="P40" s="143" t="s">
        <v>431</v>
      </c>
      <c r="Q40" s="143" t="s">
        <v>431</v>
      </c>
      <c r="R40" s="143">
        <v>2.9799999999999998E-4</v>
      </c>
      <c r="S40" s="143">
        <v>1.0126E-2</v>
      </c>
      <c r="T40" s="143">
        <v>4.17E-4</v>
      </c>
      <c r="U40" s="143">
        <v>6.0000000000000002E-5</v>
      </c>
      <c r="V40" s="143">
        <v>5.9560000000000004E-3</v>
      </c>
      <c r="W40" s="143" t="s">
        <v>431</v>
      </c>
      <c r="X40" s="143">
        <v>1.85E-4</v>
      </c>
      <c r="Y40" s="143">
        <v>2.92E-4</v>
      </c>
      <c r="Z40" s="143" t="s">
        <v>431</v>
      </c>
      <c r="AA40" s="143" t="s">
        <v>431</v>
      </c>
      <c r="AB40" s="143">
        <v>4.7699999999999999E-4</v>
      </c>
      <c r="AC40" s="143" t="s">
        <v>432</v>
      </c>
      <c r="AD40" s="143" t="s">
        <v>432</v>
      </c>
      <c r="AE40" s="60"/>
      <c r="AF40" s="143">
        <v>253.435903</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7.4977939999999998</v>
      </c>
      <c r="F41" s="183">
        <v>5.6573209999999996</v>
      </c>
      <c r="G41" s="183">
        <v>0.89100100000000004</v>
      </c>
      <c r="H41" s="183">
        <v>5.3048999999999999E-2</v>
      </c>
      <c r="I41" s="183">
        <v>3.5293369999999999</v>
      </c>
      <c r="J41" s="183">
        <v>3.6615389999999999</v>
      </c>
      <c r="K41" s="183">
        <v>3.9609359999999998</v>
      </c>
      <c r="L41" s="183">
        <v>1.3888830000000001</v>
      </c>
      <c r="M41" s="183">
        <v>96.717911000000001</v>
      </c>
      <c r="N41" s="183">
        <v>2.968915</v>
      </c>
      <c r="O41" s="183">
        <v>0.25981500000000002</v>
      </c>
      <c r="P41" s="183">
        <v>7.9144999999999993E-2</v>
      </c>
      <c r="Q41" s="183">
        <v>5.6135999999999998E-2</v>
      </c>
      <c r="R41" s="183">
        <v>0.32874100000000001</v>
      </c>
      <c r="S41" s="183">
        <v>0.104243</v>
      </c>
      <c r="T41" s="183">
        <v>4.1739999999999999E-2</v>
      </c>
      <c r="U41" s="183">
        <v>8.4519999999999994E-3</v>
      </c>
      <c r="V41" s="183">
        <v>7.2163820000000003</v>
      </c>
      <c r="W41" s="183">
        <v>1.9884470000000001</v>
      </c>
      <c r="X41" s="183">
        <v>1.6575599999999999</v>
      </c>
      <c r="Y41" s="183">
        <v>1.5099100000000001</v>
      </c>
      <c r="Z41" s="183">
        <v>1.112592</v>
      </c>
      <c r="AA41" s="183">
        <v>1.72858</v>
      </c>
      <c r="AB41" s="183">
        <v>6.008642</v>
      </c>
      <c r="AC41" s="143">
        <v>0.19469700000000001</v>
      </c>
      <c r="AD41" s="143">
        <v>0.16078500000000001</v>
      </c>
      <c r="AE41" s="60"/>
      <c r="AF41" s="184">
        <v>549</v>
      </c>
      <c r="AG41" s="184">
        <v>942</v>
      </c>
      <c r="AH41" s="143">
        <v>1746</v>
      </c>
      <c r="AI41" s="184">
        <v>13642</v>
      </c>
      <c r="AJ41" s="184">
        <v>458</v>
      </c>
      <c r="AK41" s="143"/>
      <c r="AL41" s="49" t="s">
        <v>49</v>
      </c>
    </row>
    <row r="42" spans="1:38" s="2" customFormat="1" ht="26.25" customHeight="1" thickBot="1" x14ac:dyDescent="0.25">
      <c r="A42" s="70" t="s">
        <v>70</v>
      </c>
      <c r="B42" s="70" t="s">
        <v>107</v>
      </c>
      <c r="C42" s="71" t="s">
        <v>108</v>
      </c>
      <c r="D42" s="72"/>
      <c r="E42" s="143">
        <v>5.1540999999999997E-2</v>
      </c>
      <c r="F42" s="143">
        <v>0.57165200000000005</v>
      </c>
      <c r="G42" s="143">
        <v>5.4999999999999997E-3</v>
      </c>
      <c r="H42" s="143">
        <v>2.3E-5</v>
      </c>
      <c r="I42" s="143">
        <v>1.0904E-2</v>
      </c>
      <c r="J42" s="143">
        <v>1.0904E-2</v>
      </c>
      <c r="K42" s="143">
        <v>1.0904E-2</v>
      </c>
      <c r="L42" s="143">
        <v>1.6019999999999999E-3</v>
      </c>
      <c r="M42" s="143">
        <v>3.2230629999999998</v>
      </c>
      <c r="N42" s="143">
        <v>5.9944999999999998E-2</v>
      </c>
      <c r="O42" s="143">
        <v>5.5000000000000002E-5</v>
      </c>
      <c r="P42" s="143" t="s">
        <v>431</v>
      </c>
      <c r="Q42" s="143" t="s">
        <v>431</v>
      </c>
      <c r="R42" s="143">
        <v>2.7500000000000002E-4</v>
      </c>
      <c r="S42" s="143">
        <v>9.3500000000000007E-3</v>
      </c>
      <c r="T42" s="143">
        <v>3.8499999999999998E-4</v>
      </c>
      <c r="U42" s="143">
        <v>5.5000000000000002E-5</v>
      </c>
      <c r="V42" s="143">
        <v>5.4999999999999997E-3</v>
      </c>
      <c r="W42" s="143" t="s">
        <v>431</v>
      </c>
      <c r="X42" s="143">
        <v>2.1100000000000001E-4</v>
      </c>
      <c r="Y42" s="143">
        <v>2.2900000000000001E-4</v>
      </c>
      <c r="Z42" s="143" t="s">
        <v>431</v>
      </c>
      <c r="AA42" s="143" t="s">
        <v>431</v>
      </c>
      <c r="AB42" s="143">
        <v>4.4000000000000002E-4</v>
      </c>
      <c r="AC42" s="143" t="s">
        <v>432</v>
      </c>
      <c r="AD42" s="143" t="s">
        <v>432</v>
      </c>
      <c r="AE42" s="60"/>
      <c r="AF42" s="143">
        <v>236.18</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0.14000000000000001</v>
      </c>
      <c r="F43" s="143">
        <v>7.0000000000000007E-2</v>
      </c>
      <c r="G43" s="143">
        <v>0.09</v>
      </c>
      <c r="H43" s="143">
        <v>2.0164999999999999E-2</v>
      </c>
      <c r="I43" s="143">
        <v>0.420072</v>
      </c>
      <c r="J43" s="143">
        <v>0.45007200000000003</v>
      </c>
      <c r="K43" s="143">
        <v>0.50007199999999996</v>
      </c>
      <c r="L43" s="143">
        <v>0.12508</v>
      </c>
      <c r="M43" s="143">
        <v>0.91</v>
      </c>
      <c r="N43" s="143">
        <v>8.6000199999999999E-2</v>
      </c>
      <c r="O43" s="143">
        <v>2.5100000000000001E-3</v>
      </c>
      <c r="P43" s="143">
        <v>4.06E-4</v>
      </c>
      <c r="Q43" s="143">
        <v>4.1592E-3</v>
      </c>
      <c r="R43" s="143">
        <v>2.0950099999999999E-2</v>
      </c>
      <c r="S43" s="143">
        <v>5.5399999999999998E-3</v>
      </c>
      <c r="T43" s="143">
        <v>2.3110100000000001E-2</v>
      </c>
      <c r="U43" s="143">
        <v>1.7999999999999999E-6</v>
      </c>
      <c r="V43" s="143">
        <v>0.13992019999999999</v>
      </c>
      <c r="W43" s="143">
        <v>0.03</v>
      </c>
      <c r="X43" s="143">
        <v>3.3690100000000001E-2</v>
      </c>
      <c r="Y43" s="143">
        <v>4.8130100000000002E-2</v>
      </c>
      <c r="Z43" s="143">
        <v>1.7220099999999999E-2</v>
      </c>
      <c r="AA43" s="143">
        <v>1.6730100000000001E-2</v>
      </c>
      <c r="AB43" s="143">
        <v>0.1157704</v>
      </c>
      <c r="AC43" s="143">
        <v>0.01</v>
      </c>
      <c r="AD43" s="143">
        <v>0.18</v>
      </c>
      <c r="AE43" s="60"/>
      <c r="AF43" s="143">
        <v>255.14472000000001</v>
      </c>
      <c r="AG43" s="143">
        <v>23</v>
      </c>
      <c r="AH43" s="143">
        <v>159.66999999999999</v>
      </c>
      <c r="AI43" s="143">
        <v>545</v>
      </c>
      <c r="AJ43" s="143"/>
      <c r="AK43" s="143"/>
      <c r="AL43" s="49" t="s">
        <v>49</v>
      </c>
    </row>
    <row r="44" spans="1:38" s="2" customFormat="1" ht="26.25" customHeight="1" thickBot="1" x14ac:dyDescent="0.25">
      <c r="A44" s="70" t="s">
        <v>70</v>
      </c>
      <c r="B44" s="70" t="s">
        <v>111</v>
      </c>
      <c r="C44" s="71" t="s">
        <v>112</v>
      </c>
      <c r="D44" s="72"/>
      <c r="E44" s="183">
        <v>0.62712199999999996</v>
      </c>
      <c r="F44" s="183">
        <v>8.2069000000000003E-2</v>
      </c>
      <c r="G44" s="183">
        <v>4.8411000000000003E-2</v>
      </c>
      <c r="H44" s="183">
        <v>1.4799999999999999E-4</v>
      </c>
      <c r="I44" s="183">
        <v>3.4585999999999999E-2</v>
      </c>
      <c r="J44" s="183">
        <v>3.4585999999999999E-2</v>
      </c>
      <c r="K44" s="183">
        <v>3.4585999999999999E-2</v>
      </c>
      <c r="L44" s="183">
        <v>2.0005999999999999E-2</v>
      </c>
      <c r="M44" s="183">
        <v>0.95318499999999995</v>
      </c>
      <c r="N44" s="183">
        <v>1.2577E-2</v>
      </c>
      <c r="O44" s="183">
        <v>1.9000000000000001E-4</v>
      </c>
      <c r="P44" s="143" t="s">
        <v>431</v>
      </c>
      <c r="Q44" s="143" t="s">
        <v>431</v>
      </c>
      <c r="R44" s="183">
        <v>9.4799999999999995E-4</v>
      </c>
      <c r="S44" s="183">
        <v>3.2247999999999999E-2</v>
      </c>
      <c r="T44" s="183">
        <v>1.328E-3</v>
      </c>
      <c r="U44" s="183">
        <v>1.9000000000000001E-4</v>
      </c>
      <c r="V44" s="183">
        <v>1.8969E-2</v>
      </c>
      <c r="W44" s="143" t="s">
        <v>431</v>
      </c>
      <c r="X44" s="183">
        <v>5.7899999999999998E-4</v>
      </c>
      <c r="Y44" s="183">
        <v>9.3899999999999995E-4</v>
      </c>
      <c r="Z44" s="143" t="s">
        <v>431</v>
      </c>
      <c r="AA44" s="143" t="s">
        <v>431</v>
      </c>
      <c r="AB44" s="183">
        <v>1.518E-3</v>
      </c>
      <c r="AC44" s="143" t="s">
        <v>432</v>
      </c>
      <c r="AD44" s="143" t="s">
        <v>432</v>
      </c>
      <c r="AE44" s="186"/>
      <c r="AF44" s="183">
        <v>811.29303000000004</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83">
        <v>0.31390099999999999</v>
      </c>
      <c r="F45" s="183">
        <v>1.6752E-2</v>
      </c>
      <c r="G45" s="183">
        <v>1.6011000000000001E-2</v>
      </c>
      <c r="H45" s="183" t="s">
        <v>431</v>
      </c>
      <c r="I45" s="183">
        <v>5.8840000000000003E-3</v>
      </c>
      <c r="J45" s="183">
        <v>6.2839999999999997E-3</v>
      </c>
      <c r="K45" s="183">
        <v>6.2839999999999997E-3</v>
      </c>
      <c r="L45" s="183">
        <v>1.748E-3</v>
      </c>
      <c r="M45" s="183">
        <v>4.7162999999999997E-2</v>
      </c>
      <c r="N45" s="183">
        <v>5.1900000000000004E-4</v>
      </c>
      <c r="O45" s="183">
        <v>4.0000000000000003E-5</v>
      </c>
      <c r="P45" s="183">
        <v>1.2E-4</v>
      </c>
      <c r="Q45" s="183">
        <v>1.6000000000000001E-4</v>
      </c>
      <c r="R45" s="183">
        <v>2.0000000000000001E-4</v>
      </c>
      <c r="S45" s="183">
        <v>3.516E-3</v>
      </c>
      <c r="T45" s="183">
        <v>3.9950000000000003E-3</v>
      </c>
      <c r="U45" s="183">
        <v>4.0000000000000002E-4</v>
      </c>
      <c r="V45" s="183">
        <v>4.7939999999999997E-3</v>
      </c>
      <c r="W45" s="183">
        <v>5.1900000000000004E-4</v>
      </c>
      <c r="X45" s="183" t="s">
        <v>431</v>
      </c>
      <c r="Y45" s="183" t="s">
        <v>431</v>
      </c>
      <c r="Z45" s="183" t="s">
        <v>431</v>
      </c>
      <c r="AA45" s="183" t="s">
        <v>431</v>
      </c>
      <c r="AB45" s="183" t="s">
        <v>431</v>
      </c>
      <c r="AC45" s="183">
        <v>3.2000000000000003E-4</v>
      </c>
      <c r="AD45" s="183">
        <v>1.5200000000000001E-4</v>
      </c>
      <c r="AE45" s="186"/>
      <c r="AF45" s="183">
        <v>172.70697000000001</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c r="AL49" s="49" t="s">
        <v>125</v>
      </c>
    </row>
    <row r="50" spans="1:38" s="2" customFormat="1" ht="26.25" customHeight="1" thickBot="1" x14ac:dyDescent="0.25">
      <c r="A50" s="70" t="s">
        <v>119</v>
      </c>
      <c r="B50" s="70" t="s">
        <v>126</v>
      </c>
      <c r="C50" s="71" t="s">
        <v>127</v>
      </c>
      <c r="D50" s="72"/>
      <c r="E50" s="143">
        <v>0.01</v>
      </c>
      <c r="F50" s="143" t="s">
        <v>432</v>
      </c>
      <c r="G50" s="143" t="s">
        <v>432</v>
      </c>
      <c r="H50" s="143">
        <v>0.01</v>
      </c>
      <c r="I50" s="143">
        <v>0.01</v>
      </c>
      <c r="J50" s="143">
        <v>0.06</v>
      </c>
      <c r="K50" s="143">
        <v>0.13</v>
      </c>
      <c r="L50" s="143" t="s">
        <v>431</v>
      </c>
      <c r="M50" s="143">
        <v>0.18</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t="s">
        <v>432</v>
      </c>
      <c r="F52" s="143">
        <v>0.03</v>
      </c>
      <c r="G52" s="143" t="s">
        <v>432</v>
      </c>
      <c r="H52" s="143" t="s">
        <v>432</v>
      </c>
      <c r="I52" s="143">
        <v>1.076E-2</v>
      </c>
      <c r="J52" s="143">
        <v>2.4760000000000001E-2</v>
      </c>
      <c r="K52" s="143">
        <v>0.04</v>
      </c>
      <c r="L52" s="143" t="s">
        <v>432</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5.1340000000000003</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0.33500000000000002</v>
      </c>
      <c r="AL53" s="49" t="s">
        <v>135</v>
      </c>
    </row>
    <row r="54" spans="1:38" s="2" customFormat="1" ht="37.5" customHeight="1" thickBot="1" x14ac:dyDescent="0.25">
      <c r="A54" s="70" t="s">
        <v>119</v>
      </c>
      <c r="B54" s="74" t="s">
        <v>136</v>
      </c>
      <c r="C54" s="76" t="s">
        <v>137</v>
      </c>
      <c r="D54" s="73"/>
      <c r="E54" s="143" t="s">
        <v>432</v>
      </c>
      <c r="F54" s="143">
        <v>3.3000000000000002E-2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430</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887</v>
      </c>
      <c r="AL54" s="49" t="s">
        <v>419</v>
      </c>
    </row>
    <row r="55" spans="1:38" s="2" customFormat="1" ht="26.25" customHeight="1" thickBot="1" x14ac:dyDescent="0.25">
      <c r="A55" s="70" t="s">
        <v>119</v>
      </c>
      <c r="B55" s="74" t="s">
        <v>138</v>
      </c>
      <c r="C55" s="76" t="s">
        <v>139</v>
      </c>
      <c r="D55" s="73"/>
      <c r="E55" s="144" t="s">
        <v>430</v>
      </c>
      <c r="F55" s="144" t="s">
        <v>430</v>
      </c>
      <c r="G55" s="144" t="s">
        <v>430</v>
      </c>
      <c r="H55" s="144" t="s">
        <v>430</v>
      </c>
      <c r="I55" s="144" t="s">
        <v>430</v>
      </c>
      <c r="J55" s="144" t="s">
        <v>430</v>
      </c>
      <c r="K55" s="144" t="s">
        <v>430</v>
      </c>
      <c r="L55" s="144" t="s">
        <v>430</v>
      </c>
      <c r="M55" s="144" t="s">
        <v>430</v>
      </c>
      <c r="N55" s="144" t="s">
        <v>430</v>
      </c>
      <c r="O55" s="144" t="s">
        <v>430</v>
      </c>
      <c r="P55" s="144" t="s">
        <v>430</v>
      </c>
      <c r="Q55" s="144" t="s">
        <v>430</v>
      </c>
      <c r="R55" s="144" t="s">
        <v>430</v>
      </c>
      <c r="S55" s="144" t="s">
        <v>430</v>
      </c>
      <c r="T55" s="144" t="s">
        <v>430</v>
      </c>
      <c r="U55" s="144" t="s">
        <v>430</v>
      </c>
      <c r="V55" s="144" t="s">
        <v>430</v>
      </c>
      <c r="W55" s="144" t="s">
        <v>430</v>
      </c>
      <c r="X55" s="144" t="s">
        <v>430</v>
      </c>
      <c r="Y55" s="144" t="s">
        <v>430</v>
      </c>
      <c r="Z55" s="144" t="s">
        <v>430</v>
      </c>
      <c r="AA55" s="144" t="s">
        <v>430</v>
      </c>
      <c r="AB55" s="144" t="s">
        <v>430</v>
      </c>
      <c r="AC55" s="144" t="s">
        <v>430</v>
      </c>
      <c r="AD55" s="144" t="s">
        <v>430</v>
      </c>
      <c r="AE55" s="60"/>
      <c r="AF55" s="143" t="s">
        <v>432</v>
      </c>
      <c r="AG55" s="143" t="s">
        <v>432</v>
      </c>
      <c r="AH55" s="143" t="s">
        <v>432</v>
      </c>
      <c r="AI55" s="143" t="s">
        <v>432</v>
      </c>
      <c r="AJ55" s="143" t="s">
        <v>432</v>
      </c>
      <c r="AK55" s="143"/>
      <c r="AL55" s="49" t="s">
        <v>140</v>
      </c>
    </row>
    <row r="56" spans="1:38" s="2" customFormat="1" ht="26.25" customHeight="1" thickBot="1" x14ac:dyDescent="0.25">
      <c r="A56" s="74" t="s">
        <v>119</v>
      </c>
      <c r="B56" s="74" t="s">
        <v>141</v>
      </c>
      <c r="C56" s="76" t="s">
        <v>401</v>
      </c>
      <c r="D56" s="73"/>
      <c r="E56" s="144" t="s">
        <v>430</v>
      </c>
      <c r="F56" s="144" t="s">
        <v>430</v>
      </c>
      <c r="G56" s="144" t="s">
        <v>430</v>
      </c>
      <c r="H56" s="144" t="s">
        <v>430</v>
      </c>
      <c r="I56" s="144" t="s">
        <v>430</v>
      </c>
      <c r="J56" s="144" t="s">
        <v>430</v>
      </c>
      <c r="K56" s="144" t="s">
        <v>430</v>
      </c>
      <c r="L56" s="144" t="s">
        <v>430</v>
      </c>
      <c r="M56" s="144" t="s">
        <v>430</v>
      </c>
      <c r="N56" s="144" t="s">
        <v>430</v>
      </c>
      <c r="O56" s="144" t="s">
        <v>430</v>
      </c>
      <c r="P56" s="144" t="s">
        <v>430</v>
      </c>
      <c r="Q56" s="144" t="s">
        <v>430</v>
      </c>
      <c r="R56" s="144" t="s">
        <v>430</v>
      </c>
      <c r="S56" s="144" t="s">
        <v>430</v>
      </c>
      <c r="T56" s="144" t="s">
        <v>430</v>
      </c>
      <c r="U56" s="144" t="s">
        <v>430</v>
      </c>
      <c r="V56" s="144" t="s">
        <v>430</v>
      </c>
      <c r="W56" s="144" t="s">
        <v>430</v>
      </c>
      <c r="X56" s="144" t="s">
        <v>430</v>
      </c>
      <c r="Y56" s="144" t="s">
        <v>430</v>
      </c>
      <c r="Z56" s="144" t="s">
        <v>430</v>
      </c>
      <c r="AA56" s="144" t="s">
        <v>430</v>
      </c>
      <c r="AB56" s="144" t="s">
        <v>430</v>
      </c>
      <c r="AC56" s="144" t="s">
        <v>430</v>
      </c>
      <c r="AD56" s="144" t="s">
        <v>430</v>
      </c>
      <c r="AE56" s="60"/>
      <c r="AF56" s="143" t="s">
        <v>432</v>
      </c>
      <c r="AG56" s="143" t="s">
        <v>432</v>
      </c>
      <c r="AH56" s="143" t="s">
        <v>432</v>
      </c>
      <c r="AI56" s="143" t="s">
        <v>432</v>
      </c>
      <c r="AJ56" s="143" t="s">
        <v>432</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8.3000000000000001E-3</v>
      </c>
      <c r="J57" s="143">
        <v>1.494E-2</v>
      </c>
      <c r="K57" s="143">
        <v>1.66E-2</v>
      </c>
      <c r="L57" s="143">
        <v>2.4899999999999998E-4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432</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433</v>
      </c>
      <c r="J58" s="143" t="s">
        <v>433</v>
      </c>
      <c r="K58" s="143" t="s">
        <v>433</v>
      </c>
      <c r="L58" s="143" t="s">
        <v>433</v>
      </c>
      <c r="M58" s="143" t="s">
        <v>433</v>
      </c>
      <c r="N58" s="143" t="s">
        <v>433</v>
      </c>
      <c r="O58" s="143" t="s">
        <v>433</v>
      </c>
      <c r="P58" s="143" t="s">
        <v>433</v>
      </c>
      <c r="Q58" s="143" t="s">
        <v>432</v>
      </c>
      <c r="R58" s="143" t="s">
        <v>432</v>
      </c>
      <c r="S58" s="143" t="s">
        <v>432</v>
      </c>
      <c r="T58" s="143" t="s">
        <v>432</v>
      </c>
      <c r="U58" s="143" t="s">
        <v>432</v>
      </c>
      <c r="V58" s="143" t="s">
        <v>432</v>
      </c>
      <c r="W58" s="143" t="s">
        <v>432</v>
      </c>
      <c r="X58" s="143" t="s">
        <v>432</v>
      </c>
      <c r="Y58" s="143" t="s">
        <v>432</v>
      </c>
      <c r="Z58" s="143" t="s">
        <v>432</v>
      </c>
      <c r="AA58" s="143" t="s">
        <v>432</v>
      </c>
      <c r="AB58" s="143" t="s">
        <v>432</v>
      </c>
      <c r="AC58" s="143" t="s">
        <v>432</v>
      </c>
      <c r="AD58" s="143" t="s">
        <v>432</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433</v>
      </c>
      <c r="J59" s="143" t="s">
        <v>433</v>
      </c>
      <c r="K59" s="143" t="s">
        <v>433</v>
      </c>
      <c r="L59" s="143" t="s">
        <v>433</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433</v>
      </c>
      <c r="J60" s="143" t="s">
        <v>433</v>
      </c>
      <c r="K60" s="143" t="s">
        <v>433</v>
      </c>
      <c r="L60" s="143" t="s">
        <v>432</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5.1057999999999999E-2</v>
      </c>
      <c r="J61" s="143">
        <v>0.51058400000000004</v>
      </c>
      <c r="K61" s="143">
        <v>1.6854990000000001</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v>0.01</v>
      </c>
      <c r="F63" s="143">
        <v>0.01</v>
      </c>
      <c r="G63" s="143">
        <v>0.01</v>
      </c>
      <c r="H63" s="143">
        <v>0.01</v>
      </c>
      <c r="I63" s="143">
        <v>0.10817400000000001</v>
      </c>
      <c r="J63" s="143">
        <v>0.32452199999999998</v>
      </c>
      <c r="K63" s="143">
        <v>0.99339999999999995</v>
      </c>
      <c r="L63" s="143" t="s">
        <v>432</v>
      </c>
      <c r="M63" s="143">
        <v>0.04</v>
      </c>
      <c r="N63" s="143" t="s">
        <v>432</v>
      </c>
      <c r="O63" s="143" t="s">
        <v>432</v>
      </c>
      <c r="P63" s="143" t="s">
        <v>432</v>
      </c>
      <c r="Q63" s="143" t="s">
        <v>432</v>
      </c>
      <c r="R63" s="143" t="s">
        <v>432</v>
      </c>
      <c r="S63" s="143" t="s">
        <v>432</v>
      </c>
      <c r="T63" s="143" t="s">
        <v>432</v>
      </c>
      <c r="U63" s="143" t="s">
        <v>432</v>
      </c>
      <c r="V63" s="143">
        <v>0.01</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0.30864999999999998</v>
      </c>
      <c r="F64" s="143">
        <v>8.4390000000000003E-3</v>
      </c>
      <c r="G64" s="143" t="s">
        <v>432</v>
      </c>
      <c r="H64" s="143">
        <v>1.91E-3</v>
      </c>
      <c r="I64" s="143" t="s">
        <v>432</v>
      </c>
      <c r="J64" s="143" t="s">
        <v>432</v>
      </c>
      <c r="K64" s="143" t="s">
        <v>432</v>
      </c>
      <c r="L64" s="143" t="s">
        <v>432</v>
      </c>
      <c r="M64" s="143">
        <v>0.01</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t="s">
        <v>432</v>
      </c>
      <c r="F70" s="143">
        <v>0.77</v>
      </c>
      <c r="G70" s="143">
        <v>0.01</v>
      </c>
      <c r="H70" s="143">
        <v>2.9440000000000001E-2</v>
      </c>
      <c r="I70" s="143">
        <v>7.1107000000000004E-2</v>
      </c>
      <c r="J70" s="143">
        <v>0.12931100000000001</v>
      </c>
      <c r="K70" s="143">
        <v>0.15</v>
      </c>
      <c r="L70" s="143">
        <v>2.1199999999999999E-3</v>
      </c>
      <c r="M70" s="143">
        <v>0.31</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5" t="s">
        <v>432</v>
      </c>
      <c r="G71" s="145" t="s">
        <v>432</v>
      </c>
      <c r="H71" s="145" t="s">
        <v>432</v>
      </c>
      <c r="I71" s="145" t="s">
        <v>432</v>
      </c>
      <c r="J71" s="145" t="s">
        <v>432</v>
      </c>
      <c r="K71" s="145" t="s">
        <v>432</v>
      </c>
      <c r="L71" s="143" t="s">
        <v>432</v>
      </c>
      <c r="M71" s="145" t="s">
        <v>432</v>
      </c>
      <c r="N71" s="145" t="s">
        <v>432</v>
      </c>
      <c r="O71" s="145" t="s">
        <v>432</v>
      </c>
      <c r="P71" s="145" t="s">
        <v>432</v>
      </c>
      <c r="Q71" s="145" t="s">
        <v>432</v>
      </c>
      <c r="R71" s="145" t="s">
        <v>432</v>
      </c>
      <c r="S71" s="145" t="s">
        <v>432</v>
      </c>
      <c r="T71" s="145" t="s">
        <v>432</v>
      </c>
      <c r="U71" s="145" t="s">
        <v>432</v>
      </c>
      <c r="V71" s="145" t="s">
        <v>432</v>
      </c>
      <c r="W71" s="145" t="s">
        <v>432</v>
      </c>
      <c r="X71" s="145" t="s">
        <v>432</v>
      </c>
      <c r="Y71" s="145" t="s">
        <v>432</v>
      </c>
      <c r="Z71" s="145" t="s">
        <v>432</v>
      </c>
      <c r="AA71" s="145" t="s">
        <v>432</v>
      </c>
      <c r="AB71" s="145" t="s">
        <v>432</v>
      </c>
      <c r="AC71" s="145" t="s">
        <v>432</v>
      </c>
      <c r="AD71" s="145"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83">
        <v>8.8299999999999993E-3</v>
      </c>
      <c r="F72" s="183">
        <v>7.4400000000000004E-3</v>
      </c>
      <c r="G72" s="183">
        <v>1.2E-4</v>
      </c>
      <c r="H72" s="183">
        <v>7.3999999999999999E-4</v>
      </c>
      <c r="I72" s="183">
        <v>1.8769000000000001E-2</v>
      </c>
      <c r="J72" s="183">
        <v>2.4114E-2</v>
      </c>
      <c r="K72" s="183">
        <v>4.0189999999999997E-2</v>
      </c>
      <c r="L72" s="183">
        <v>6.7999999999999999E-5</v>
      </c>
      <c r="M72" s="183">
        <v>1.125E-2</v>
      </c>
      <c r="N72" s="183">
        <v>9.4000000000000004E-3</v>
      </c>
      <c r="O72" s="143" t="s">
        <v>432</v>
      </c>
      <c r="P72" s="143" t="s">
        <v>432</v>
      </c>
      <c r="Q72" s="143" t="s">
        <v>432</v>
      </c>
      <c r="R72" s="183">
        <v>1.575E-2</v>
      </c>
      <c r="S72" s="183">
        <v>9.3120000000000008E-3</v>
      </c>
      <c r="T72" s="183">
        <v>3.5000000000000001E-3</v>
      </c>
      <c r="U72" s="143" t="s">
        <v>432</v>
      </c>
      <c r="V72" s="183">
        <v>3.0000000000000001E-3</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432</v>
      </c>
      <c r="J74" s="143" t="s">
        <v>432</v>
      </c>
      <c r="K74" s="143" t="s">
        <v>432</v>
      </c>
      <c r="L74" s="143" t="s">
        <v>432</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83">
        <v>9.9999999999999995E-7</v>
      </c>
      <c r="H76" s="143" t="s">
        <v>432</v>
      </c>
      <c r="I76" s="183">
        <v>1.5E-5</v>
      </c>
      <c r="J76" s="183">
        <v>3.0000000000000001E-5</v>
      </c>
      <c r="K76" s="183">
        <v>3.8000000000000002E-5</v>
      </c>
      <c r="L76" s="143" t="s">
        <v>432</v>
      </c>
      <c r="M76" s="143" t="s">
        <v>432</v>
      </c>
      <c r="N76" s="183">
        <v>6.1000000000000004E-3</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432</v>
      </c>
      <c r="J77" s="143" t="s">
        <v>432</v>
      </c>
      <c r="K77" s="143" t="s">
        <v>432</v>
      </c>
      <c r="L77" s="143" t="s">
        <v>432</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43" t="s">
        <v>432</v>
      </c>
      <c r="J78" s="143" t="s">
        <v>432</v>
      </c>
      <c r="K78" s="143" t="s">
        <v>432</v>
      </c>
      <c r="L78" s="143" t="s">
        <v>432</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83">
        <v>1.0000000000000001E-5</v>
      </c>
      <c r="F80" s="183">
        <v>4.8000000000000001E-4</v>
      </c>
      <c r="G80" s="183">
        <v>8.6399999999999997E-4</v>
      </c>
      <c r="H80" s="183">
        <v>7.757E-2</v>
      </c>
      <c r="I80" s="183">
        <v>8.1300000000000003E-4</v>
      </c>
      <c r="J80" s="183">
        <v>1.044E-3</v>
      </c>
      <c r="K80" s="183">
        <v>1.74E-3</v>
      </c>
      <c r="L80" s="183">
        <v>3.0000000000000001E-6</v>
      </c>
      <c r="M80" s="183">
        <v>1.3999999999999999E-4</v>
      </c>
      <c r="N80" s="183">
        <v>2.8E-3</v>
      </c>
      <c r="O80" s="143" t="s">
        <v>432</v>
      </c>
      <c r="P80" s="143" t="s">
        <v>432</v>
      </c>
      <c r="Q80" s="143" t="s">
        <v>432</v>
      </c>
      <c r="R80" s="183">
        <v>4.0000000000000001E-3</v>
      </c>
      <c r="S80" s="183">
        <v>2.0999999999999999E-3</v>
      </c>
      <c r="T80" s="183">
        <v>0.01</v>
      </c>
      <c r="U80" s="143" t="s">
        <v>432</v>
      </c>
      <c r="V80" s="183">
        <v>1.4999999999999999E-2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46">
        <v>3.2171829999999999</v>
      </c>
      <c r="G82" s="146" t="s">
        <v>432</v>
      </c>
      <c r="H82" s="146" t="s">
        <v>432</v>
      </c>
      <c r="I82" s="146" t="s">
        <v>431</v>
      </c>
      <c r="J82" s="146" t="s">
        <v>432</v>
      </c>
      <c r="K82" s="146" t="s">
        <v>432</v>
      </c>
      <c r="L82" s="146" t="s">
        <v>432</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1.39272</v>
      </c>
      <c r="AL82" s="49" t="s">
        <v>219</v>
      </c>
    </row>
    <row r="83" spans="1:38" s="2" customFormat="1" ht="26.25" customHeight="1" thickBot="1" x14ac:dyDescent="0.25">
      <c r="A83" s="70" t="s">
        <v>53</v>
      </c>
      <c r="B83" s="81" t="s">
        <v>211</v>
      </c>
      <c r="C83" s="82" t="s">
        <v>212</v>
      </c>
      <c r="D83" s="72"/>
      <c r="E83" s="146" t="s">
        <v>432</v>
      </c>
      <c r="F83" s="146">
        <v>8.9999999999999993E-3</v>
      </c>
      <c r="G83" s="146" t="s">
        <v>432</v>
      </c>
      <c r="H83" s="146" t="s">
        <v>432</v>
      </c>
      <c r="I83" s="146">
        <v>5.6999999999999998E-4</v>
      </c>
      <c r="J83" s="146">
        <v>1.136E-2</v>
      </c>
      <c r="K83" s="146">
        <v>8.5199999999999998E-2</v>
      </c>
      <c r="L83" s="194">
        <v>3.1999999999999999E-5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568</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1.943913</v>
      </c>
      <c r="G85" s="146" t="s">
        <v>432</v>
      </c>
      <c r="H85" s="146" t="s">
        <v>432</v>
      </c>
      <c r="I85" s="166">
        <v>0.01</v>
      </c>
      <c r="J85" s="166">
        <v>0.01</v>
      </c>
      <c r="K85" s="166">
        <v>0.01</v>
      </c>
      <c r="L85" s="146" t="s">
        <v>432</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13.255644</v>
      </c>
      <c r="AL85" s="49" t="s">
        <v>216</v>
      </c>
    </row>
    <row r="86" spans="1:38" s="2" customFormat="1" ht="26.25" customHeight="1" thickBot="1" x14ac:dyDescent="0.25">
      <c r="A86" s="70" t="s">
        <v>208</v>
      </c>
      <c r="B86" s="76" t="s">
        <v>217</v>
      </c>
      <c r="C86" s="80" t="s">
        <v>218</v>
      </c>
      <c r="D86" s="72"/>
      <c r="E86" s="146" t="s">
        <v>432</v>
      </c>
      <c r="F86" s="146">
        <v>6.4029000000000016E-2</v>
      </c>
      <c r="G86" s="146" t="s">
        <v>432</v>
      </c>
      <c r="H86" s="146" t="s">
        <v>432</v>
      </c>
      <c r="I86" s="146" t="s">
        <v>431</v>
      </c>
      <c r="J86" s="146" t="s">
        <v>432</v>
      </c>
      <c r="K86" s="146" t="s">
        <v>432</v>
      </c>
      <c r="L86" s="146" t="s">
        <v>432</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0.30459999999999998</v>
      </c>
      <c r="AL86" s="49" t="s">
        <v>219</v>
      </c>
    </row>
    <row r="87" spans="1:38" s="2" customFormat="1" ht="26.25" customHeight="1" thickBot="1" x14ac:dyDescent="0.25">
      <c r="A87" s="70" t="s">
        <v>208</v>
      </c>
      <c r="B87" s="76" t="s">
        <v>220</v>
      </c>
      <c r="C87" s="80" t="s">
        <v>221</v>
      </c>
      <c r="D87" s="72"/>
      <c r="E87" s="146" t="s">
        <v>432</v>
      </c>
      <c r="F87" s="146">
        <v>4.6619999999999995E-2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0.11655</v>
      </c>
      <c r="AL87" s="49" t="s">
        <v>219</v>
      </c>
    </row>
    <row r="88" spans="1:38" s="2" customFormat="1" ht="26.25" customHeight="1" thickBot="1" x14ac:dyDescent="0.25">
      <c r="A88" s="70" t="s">
        <v>208</v>
      </c>
      <c r="B88" s="76" t="s">
        <v>222</v>
      </c>
      <c r="C88" s="80" t="s">
        <v>223</v>
      </c>
      <c r="D88" s="72"/>
      <c r="E88" s="146" t="s">
        <v>431</v>
      </c>
      <c r="F88" s="146">
        <v>0.11287999999999999</v>
      </c>
      <c r="G88" s="146" t="s">
        <v>431</v>
      </c>
      <c r="H88" s="146" t="s">
        <v>431</v>
      </c>
      <c r="I88" s="146" t="s">
        <v>431</v>
      </c>
      <c r="J88" s="146" t="s">
        <v>431</v>
      </c>
      <c r="K88" s="146" t="s">
        <v>431</v>
      </c>
      <c r="L88" s="146" t="s">
        <v>431</v>
      </c>
      <c r="M88" s="166">
        <v>0.01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0.27255000000000001</v>
      </c>
      <c r="G89" s="146" t="s">
        <v>432</v>
      </c>
      <c r="H89" s="146" t="s">
        <v>432</v>
      </c>
      <c r="I89" s="146" t="s">
        <v>431</v>
      </c>
      <c r="J89" s="146" t="s">
        <v>432</v>
      </c>
      <c r="K89" s="146" t="s">
        <v>432</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0.54510000000000003</v>
      </c>
      <c r="AL89" s="49" t="s">
        <v>412</v>
      </c>
    </row>
    <row r="90" spans="1:38" s="8" customFormat="1" ht="26.25" customHeight="1" thickBot="1" x14ac:dyDescent="0.25">
      <c r="A90" s="70" t="s">
        <v>208</v>
      </c>
      <c r="B90" s="76" t="s">
        <v>226</v>
      </c>
      <c r="C90" s="80" t="s">
        <v>227</v>
      </c>
      <c r="D90" s="72"/>
      <c r="E90" s="146" t="s">
        <v>431</v>
      </c>
      <c r="F90" s="146">
        <v>1.055474</v>
      </c>
      <c r="G90" s="146" t="s">
        <v>431</v>
      </c>
      <c r="H90" s="146" t="s">
        <v>431</v>
      </c>
      <c r="I90" s="146" t="s">
        <v>432</v>
      </c>
      <c r="J90" s="146" t="s">
        <v>432</v>
      </c>
      <c r="K90" s="146" t="s">
        <v>432</v>
      </c>
      <c r="L90" s="146" t="s">
        <v>432</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3.529E-3</v>
      </c>
      <c r="F91" s="146">
        <v>9.4310000000000001E-3</v>
      </c>
      <c r="G91" s="146">
        <v>2.5300000000000002E-4</v>
      </c>
      <c r="H91" s="146">
        <v>8.0859999999999994E-3</v>
      </c>
      <c r="I91" s="146">
        <v>5.6957000000000001E-2</v>
      </c>
      <c r="J91" s="146">
        <v>6.0971999999999998E-2</v>
      </c>
      <c r="K91" s="146">
        <v>6.1801000000000002E-2</v>
      </c>
      <c r="L91" s="146">
        <v>2.3675000000000002E-2</v>
      </c>
      <c r="M91" s="146">
        <v>0.107962</v>
      </c>
      <c r="N91" s="146">
        <v>6.5611000000000003E-2</v>
      </c>
      <c r="O91" s="146">
        <v>1.0645999999999999E-2</v>
      </c>
      <c r="P91" s="146">
        <v>5.2659999999999998E-3</v>
      </c>
      <c r="Q91" s="146">
        <v>5.372E-3</v>
      </c>
      <c r="R91" s="146">
        <v>1.3060000000000001E-3</v>
      </c>
      <c r="S91" s="146">
        <v>4.7678999999999999E-2</v>
      </c>
      <c r="T91" s="146">
        <v>2.5110000000000002E-3</v>
      </c>
      <c r="U91" s="146" t="s">
        <v>431</v>
      </c>
      <c r="V91" s="146">
        <v>2.1759000000000001E-2</v>
      </c>
      <c r="W91" s="146">
        <v>1.95E-4</v>
      </c>
      <c r="X91" s="146">
        <v>2.1599999999999999E-4</v>
      </c>
      <c r="Y91" s="146">
        <v>8.7999999999999998E-5</v>
      </c>
      <c r="Z91" s="146">
        <v>8.7999999999999998E-5</v>
      </c>
      <c r="AA91" s="146">
        <v>8.7999999999999998E-5</v>
      </c>
      <c r="AB91" s="146">
        <v>4.8000000000000001E-4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0.01</v>
      </c>
      <c r="F92" s="143">
        <v>0</v>
      </c>
      <c r="G92" s="143">
        <v>0.06</v>
      </c>
      <c r="H92" s="143">
        <v>0</v>
      </c>
      <c r="I92" s="143">
        <v>6.6000000000000003E-2</v>
      </c>
      <c r="J92" s="143">
        <v>8.7999999999999995E-2</v>
      </c>
      <c r="K92" s="143">
        <v>0.11</v>
      </c>
      <c r="L92" s="143">
        <v>1.7160000000000001E-3</v>
      </c>
      <c r="M92" s="143">
        <v>0.14000000000000001</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0.65045447000000001</v>
      </c>
      <c r="G93" s="143" t="s">
        <v>432</v>
      </c>
      <c r="H93" s="143" t="s">
        <v>432</v>
      </c>
      <c r="I93" s="143">
        <v>0</v>
      </c>
      <c r="J93" s="143">
        <v>0</v>
      </c>
      <c r="K93" s="143">
        <v>0</v>
      </c>
      <c r="L93" s="143" t="s">
        <v>432</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5" t="s">
        <v>433</v>
      </c>
      <c r="J95" s="145" t="s">
        <v>433</v>
      </c>
      <c r="K95" s="145" t="s">
        <v>433</v>
      </c>
      <c r="L95" s="145" t="s">
        <v>433</v>
      </c>
      <c r="M95" s="145" t="s">
        <v>433</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3" t="s">
        <v>432</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t="s">
        <v>432</v>
      </c>
      <c r="F98" s="148" t="s">
        <v>432</v>
      </c>
      <c r="G98" s="148" t="s">
        <v>432</v>
      </c>
      <c r="H98" s="143">
        <v>0.02</v>
      </c>
      <c r="I98" s="143" t="s">
        <v>432</v>
      </c>
      <c r="J98" s="143" t="s">
        <v>432</v>
      </c>
      <c r="K98" s="143" t="s">
        <v>432</v>
      </c>
      <c r="L98" s="143" t="s">
        <v>432</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4.0115999999999999E-2</v>
      </c>
      <c r="F99" s="143">
        <v>1.6249100000000001</v>
      </c>
      <c r="G99" s="143" t="s">
        <v>432</v>
      </c>
      <c r="H99" s="72">
        <v>1.2797019999999999</v>
      </c>
      <c r="I99" s="143">
        <v>5.2730000000000006E-2</v>
      </c>
      <c r="J99" s="143">
        <v>8.1019999999999995E-2</v>
      </c>
      <c r="K99" s="143">
        <v>0.17747000000000002</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128.6</v>
      </c>
      <c r="AL99" s="49" t="s">
        <v>245</v>
      </c>
    </row>
    <row r="100" spans="1:38" s="2" customFormat="1" ht="26.25" customHeight="1" thickBot="1" x14ac:dyDescent="0.25">
      <c r="A100" s="70" t="s">
        <v>243</v>
      </c>
      <c r="B100" s="70" t="s">
        <v>246</v>
      </c>
      <c r="C100" s="71" t="s">
        <v>408</v>
      </c>
      <c r="D100" s="84"/>
      <c r="E100" s="148">
        <v>1.2966999999999999E-2</v>
      </c>
      <c r="F100" s="143">
        <v>1.17418</v>
      </c>
      <c r="G100" s="143" t="s">
        <v>432</v>
      </c>
      <c r="H100" s="72">
        <v>0.71600399999999997</v>
      </c>
      <c r="I100" s="143">
        <v>1.8149999999999999E-2</v>
      </c>
      <c r="J100" s="143">
        <v>2.793E-2</v>
      </c>
      <c r="K100" s="143">
        <v>6.0350000000000001E-2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131.9</v>
      </c>
      <c r="AL100" s="49" t="s">
        <v>245</v>
      </c>
    </row>
    <row r="101" spans="1:38" s="2" customFormat="1" ht="26.25" customHeight="1" thickBot="1" x14ac:dyDescent="0.25">
      <c r="A101" s="70" t="s">
        <v>243</v>
      </c>
      <c r="B101" s="70" t="s">
        <v>247</v>
      </c>
      <c r="C101" s="71" t="s">
        <v>248</v>
      </c>
      <c r="D101" s="84"/>
      <c r="E101" s="148">
        <v>2.7E-4</v>
      </c>
      <c r="F101" s="143">
        <v>9.2300000000000004E-3</v>
      </c>
      <c r="G101" s="143" t="s">
        <v>432</v>
      </c>
      <c r="H101" s="143">
        <v>4.6310000000000004E-2</v>
      </c>
      <c r="I101" s="143">
        <v>6.7000000000000002E-4</v>
      </c>
      <c r="J101" s="143">
        <v>1.99E-3</v>
      </c>
      <c r="K101" s="143">
        <v>4.6399999999999992E-3</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37.299999999999997</v>
      </c>
      <c r="AL101" s="49" t="s">
        <v>245</v>
      </c>
    </row>
    <row r="102" spans="1:38" s="2" customFormat="1" ht="26.25" customHeight="1" thickBot="1" x14ac:dyDescent="0.25">
      <c r="A102" s="70" t="s">
        <v>243</v>
      </c>
      <c r="B102" s="70" t="s">
        <v>249</v>
      </c>
      <c r="C102" s="71" t="s">
        <v>386</v>
      </c>
      <c r="D102" s="84"/>
      <c r="E102" s="148">
        <v>4.4000000000000003E-3</v>
      </c>
      <c r="F102" s="143">
        <v>0.35372199999999998</v>
      </c>
      <c r="G102" s="143" t="s">
        <v>432</v>
      </c>
      <c r="H102" s="72">
        <v>1.00458</v>
      </c>
      <c r="I102" s="143">
        <v>1.8400000000000001E-3</v>
      </c>
      <c r="J102" s="143">
        <v>4.0530000000000004E-2</v>
      </c>
      <c r="K102" s="143">
        <v>0.26613000000000003</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345</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4.0000000000000003E-5</v>
      </c>
      <c r="F104" s="143">
        <v>2.6199999999999999E-3</v>
      </c>
      <c r="G104" s="143" t="s">
        <v>432</v>
      </c>
      <c r="H104" s="143">
        <v>5.8699999999999994E-3</v>
      </c>
      <c r="I104" s="143">
        <v>9.0000000000000006E-5</v>
      </c>
      <c r="J104" s="183">
        <v>2.6000000000000003E-4</v>
      </c>
      <c r="K104" s="143">
        <v>5.9000000000000003E-4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1.1100000000000001E-3</v>
      </c>
      <c r="F105" s="143">
        <v>4.2800000000000005E-2</v>
      </c>
      <c r="G105" s="143" t="s">
        <v>432</v>
      </c>
      <c r="H105" s="143">
        <v>8.14E-2</v>
      </c>
      <c r="I105" s="143">
        <v>7.6999999999999996E-4</v>
      </c>
      <c r="J105" s="143">
        <v>1.2099999999999999E-3</v>
      </c>
      <c r="K105" s="143">
        <v>2.64E-3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5.5</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4.8640000000000003E-3</v>
      </c>
      <c r="F107" s="143">
        <v>0.164266</v>
      </c>
      <c r="G107" s="143" t="s">
        <v>432</v>
      </c>
      <c r="H107" s="143">
        <v>0.28762499999999996</v>
      </c>
      <c r="I107" s="143">
        <v>2.9870000000000001E-3</v>
      </c>
      <c r="J107" s="143">
        <v>3.9822000000000003E-2</v>
      </c>
      <c r="K107" s="143">
        <v>0.18915499999999999</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995.6</v>
      </c>
      <c r="AL107" s="49" t="s">
        <v>245</v>
      </c>
    </row>
    <row r="108" spans="1:38" s="2" customFormat="1" ht="26.25" customHeight="1" thickBot="1" x14ac:dyDescent="0.25">
      <c r="A108" s="70" t="s">
        <v>243</v>
      </c>
      <c r="B108" s="70" t="s">
        <v>259</v>
      </c>
      <c r="C108" s="71" t="s">
        <v>380</v>
      </c>
      <c r="D108" s="84"/>
      <c r="E108" s="148">
        <v>2.2550000000000001E-3</v>
      </c>
      <c r="F108" s="143">
        <v>7.8294000000000002E-2</v>
      </c>
      <c r="G108" s="143" t="s">
        <v>432</v>
      </c>
      <c r="H108" s="143">
        <v>8.9264999999999997E-2</v>
      </c>
      <c r="I108" s="143">
        <v>1.4499999999999999E-3</v>
      </c>
      <c r="J108" s="143">
        <v>1.4499E-2</v>
      </c>
      <c r="K108" s="143">
        <v>2.8997999999999999E-2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724.9</v>
      </c>
      <c r="AL108" s="49" t="s">
        <v>245</v>
      </c>
    </row>
    <row r="109" spans="1:38" s="2" customFormat="1" ht="26.25" customHeight="1" thickBot="1" x14ac:dyDescent="0.25">
      <c r="A109" s="70" t="s">
        <v>243</v>
      </c>
      <c r="B109" s="70" t="s">
        <v>260</v>
      </c>
      <c r="C109" s="71" t="s">
        <v>381</v>
      </c>
      <c r="D109" s="84"/>
      <c r="E109" s="148" t="s">
        <v>433</v>
      </c>
      <c r="F109" s="148"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1.0189999999999999E-3</v>
      </c>
      <c r="F110" s="143">
        <v>0.17557400000000001</v>
      </c>
      <c r="G110" s="143" t="s">
        <v>432</v>
      </c>
      <c r="H110" s="143">
        <v>0.107226</v>
      </c>
      <c r="I110" s="143">
        <v>7.1809999999999999E-3</v>
      </c>
      <c r="J110" s="143">
        <v>5.0266999999999999E-2</v>
      </c>
      <c r="K110" s="143">
        <v>5.0266999999999999E-2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359</v>
      </c>
      <c r="AL110" s="49" t="s">
        <v>245</v>
      </c>
    </row>
    <row r="111" spans="1:38" s="2" customFormat="1" ht="26.25" customHeight="1" thickBot="1" x14ac:dyDescent="0.25">
      <c r="A111" s="70" t="s">
        <v>243</v>
      </c>
      <c r="B111" s="70" t="s">
        <v>262</v>
      </c>
      <c r="C111" s="71" t="s">
        <v>376</v>
      </c>
      <c r="D111" s="84"/>
      <c r="E111" s="148">
        <v>2.0000000000000002E-5</v>
      </c>
      <c r="F111" s="143">
        <v>0.12027</v>
      </c>
      <c r="G111" s="143" t="s">
        <v>432</v>
      </c>
      <c r="H111" s="143">
        <v>1.24E-3</v>
      </c>
      <c r="I111" s="143">
        <v>2.5000000000000001E-4</v>
      </c>
      <c r="J111" s="143">
        <v>5.0000000000000001E-4</v>
      </c>
      <c r="K111" s="143">
        <v>1.1199999999999999E-3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17.5</v>
      </c>
      <c r="AL111" s="49" t="s">
        <v>245</v>
      </c>
    </row>
    <row r="112" spans="1:38" s="2" customFormat="1" ht="26.25" customHeight="1" thickBot="1" x14ac:dyDescent="0.25">
      <c r="A112" s="70" t="s">
        <v>263</v>
      </c>
      <c r="B112" s="70" t="s">
        <v>264</v>
      </c>
      <c r="C112" s="71" t="s">
        <v>265</v>
      </c>
      <c r="D112" s="72"/>
      <c r="E112" s="143">
        <v>0.78412000000000004</v>
      </c>
      <c r="F112" s="72" t="s">
        <v>432</v>
      </c>
      <c r="G112" s="143" t="s">
        <v>432</v>
      </c>
      <c r="H112" s="183">
        <v>1.0058589999999998</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19603000</v>
      </c>
      <c r="AL112" s="49" t="s">
        <v>418</v>
      </c>
    </row>
    <row r="113" spans="1:38" s="2" customFormat="1" ht="26.25" customHeight="1" thickBot="1" x14ac:dyDescent="0.25">
      <c r="A113" s="70" t="s">
        <v>263</v>
      </c>
      <c r="B113" s="85" t="s">
        <v>266</v>
      </c>
      <c r="C113" s="86" t="s">
        <v>267</v>
      </c>
      <c r="D113" s="72"/>
      <c r="E113" s="143">
        <v>0.60456299999999985</v>
      </c>
      <c r="F113" s="143" t="s">
        <v>432</v>
      </c>
      <c r="G113" s="143" t="s">
        <v>432</v>
      </c>
      <c r="H113" s="143">
        <v>4.3743949999999998</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2.7860000000000003E-3</v>
      </c>
      <c r="F114" s="143" t="s">
        <v>432</v>
      </c>
      <c r="G114" s="143" t="s">
        <v>432</v>
      </c>
      <c r="H114" s="183">
        <v>9.4709999999999985E-3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43">
        <v>1.3120999999999999E-2</v>
      </c>
      <c r="F115" s="143" t="s">
        <v>432</v>
      </c>
      <c r="G115" s="143" t="s">
        <v>432</v>
      </c>
      <c r="H115" s="143">
        <v>2.6242000000000001E-2</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43">
        <v>0.14723900000000001</v>
      </c>
      <c r="F116" s="143" t="s">
        <v>432</v>
      </c>
      <c r="G116" s="143" t="s">
        <v>432</v>
      </c>
      <c r="H116" s="72">
        <v>0.22611300000000001</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2.1811000000000001E-2</v>
      </c>
      <c r="J119" s="143">
        <v>0.56706699999999999</v>
      </c>
      <c r="K119" s="143">
        <v>0.56706699999999999</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83">
        <v>0.23091</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94">
        <v>0.284557</v>
      </c>
      <c r="G125" s="146" t="s">
        <v>432</v>
      </c>
      <c r="H125" s="146" t="s">
        <v>431</v>
      </c>
      <c r="I125" s="146">
        <v>1.9000000000000001E-5</v>
      </c>
      <c r="J125" s="146">
        <v>1.2799999999999999E-4</v>
      </c>
      <c r="K125" s="146">
        <v>2.7099999999999997E-4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585.327</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4.3049999999999998E-3</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432</v>
      </c>
      <c r="J129" s="146" t="s">
        <v>432</v>
      </c>
      <c r="K129" s="146" t="s">
        <v>432</v>
      </c>
      <c r="L129" s="146" t="s">
        <v>432</v>
      </c>
      <c r="M129" s="146" t="s">
        <v>432</v>
      </c>
      <c r="N129" s="146" t="s">
        <v>432</v>
      </c>
      <c r="O129" s="146" t="s">
        <v>432</v>
      </c>
      <c r="P129" s="146" t="s">
        <v>432</v>
      </c>
      <c r="Q129" s="146" t="s">
        <v>432</v>
      </c>
      <c r="R129" s="146" t="s">
        <v>431</v>
      </c>
      <c r="S129" s="146" t="s">
        <v>431</v>
      </c>
      <c r="T129" s="146" t="s">
        <v>432</v>
      </c>
      <c r="U129" s="146" t="s">
        <v>431</v>
      </c>
      <c r="V129" s="146" t="s">
        <v>431</v>
      </c>
      <c r="W129" s="146">
        <v>0.13641200000000001</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0.22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2.9099999999999998E-3</v>
      </c>
      <c r="F133" s="146">
        <v>4.6E-5</v>
      </c>
      <c r="G133" s="146">
        <v>3.9899999999999999E-4</v>
      </c>
      <c r="H133" s="146" t="s">
        <v>432</v>
      </c>
      <c r="I133" s="146">
        <v>1.22E-4</v>
      </c>
      <c r="J133" s="146">
        <v>1.22E-4</v>
      </c>
      <c r="K133" s="146">
        <v>1.36E-4</v>
      </c>
      <c r="L133" s="146" t="s">
        <v>431</v>
      </c>
      <c r="M133" s="146">
        <v>4.9399999999999997E-4</v>
      </c>
      <c r="N133" s="146">
        <v>1.06E-4</v>
      </c>
      <c r="O133" s="146">
        <v>1.8E-5</v>
      </c>
      <c r="P133" s="146">
        <v>5.2550000000000001E-3</v>
      </c>
      <c r="Q133" s="146">
        <v>4.8000000000000001E-5</v>
      </c>
      <c r="R133" s="146">
        <v>4.8000000000000001E-5</v>
      </c>
      <c r="S133" s="146">
        <v>4.3999999999999999E-5</v>
      </c>
      <c r="T133" s="146">
        <v>6.0999999999999999E-5</v>
      </c>
      <c r="U133" s="146">
        <v>6.9999999999999994E-5</v>
      </c>
      <c r="V133" s="146">
        <v>5.6499999999999996E-4</v>
      </c>
      <c r="W133" s="146">
        <v>9.5000000000000005E-5</v>
      </c>
      <c r="X133" s="163">
        <v>4.6999999999999997E-8</v>
      </c>
      <c r="Y133" s="163">
        <v>2.4999999999999999E-8</v>
      </c>
      <c r="Z133" s="163">
        <v>2.3000000000000001E-8</v>
      </c>
      <c r="AA133" s="163">
        <v>2.4999999999999999E-8</v>
      </c>
      <c r="AB133" s="146">
        <v>1.1999999999999999E-7</v>
      </c>
      <c r="AC133" s="146">
        <v>5.2899999999999996E-4</v>
      </c>
      <c r="AD133" s="146">
        <v>1.446E-3</v>
      </c>
      <c r="AE133" s="60"/>
      <c r="AF133" s="143" t="s">
        <v>432</v>
      </c>
      <c r="AG133" s="143" t="s">
        <v>432</v>
      </c>
      <c r="AH133" s="143" t="s">
        <v>432</v>
      </c>
      <c r="AI133" s="143" t="s">
        <v>432</v>
      </c>
      <c r="AJ133" s="143" t="s">
        <v>432</v>
      </c>
      <c r="AK133" s="184">
        <v>3527</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1.4354E-2</v>
      </c>
      <c r="F135" s="146">
        <v>1.5899999999999999E-4</v>
      </c>
      <c r="G135" s="146">
        <v>1.3556E-2</v>
      </c>
      <c r="H135" s="146" t="s">
        <v>431</v>
      </c>
      <c r="I135" s="146">
        <v>7.3362999999999998E-2</v>
      </c>
      <c r="J135" s="146">
        <v>0.109247</v>
      </c>
      <c r="K135" s="146">
        <v>0.145928</v>
      </c>
      <c r="L135" s="146">
        <v>2.568E-3</v>
      </c>
      <c r="M135" s="146">
        <v>5.5820000000000002E-3</v>
      </c>
      <c r="N135" s="146">
        <v>0.82931699999999997</v>
      </c>
      <c r="O135" s="146">
        <v>2.7112000000000001E-2</v>
      </c>
      <c r="P135" s="146">
        <v>2.2328000000000001E-2</v>
      </c>
      <c r="Q135" s="146">
        <v>1.7065E-2</v>
      </c>
      <c r="R135" s="146">
        <v>1.475E-3</v>
      </c>
      <c r="S135" s="146">
        <v>7.4200000000000004E-4</v>
      </c>
      <c r="T135" s="146">
        <v>9.5699999999999995E-4</v>
      </c>
      <c r="U135" s="146" t="s">
        <v>431</v>
      </c>
      <c r="V135" s="146">
        <v>7.1770000000000002E-3</v>
      </c>
      <c r="W135" s="146">
        <v>0.31896799999999997</v>
      </c>
      <c r="X135" s="146">
        <v>3.3000000000000003E-5</v>
      </c>
      <c r="Y135" s="146">
        <v>2.5999999999999998E-5</v>
      </c>
      <c r="Z135" s="146">
        <v>2.5000000000000001E-5</v>
      </c>
      <c r="AA135" s="146" t="s">
        <v>431</v>
      </c>
      <c r="AB135" s="146">
        <v>8.3999999999999995E-5</v>
      </c>
      <c r="AC135" s="146">
        <v>1.5948E-2</v>
      </c>
      <c r="AD135" s="146">
        <v>4.2263000000000002E-2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2.2627999999999999E-2</v>
      </c>
      <c r="G136" s="146" t="s">
        <v>432</v>
      </c>
      <c r="H136" s="146" t="s">
        <v>431</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50" t="s">
        <v>432</v>
      </c>
      <c r="J138" s="150" t="s">
        <v>432</v>
      </c>
      <c r="K138" s="150" t="s">
        <v>432</v>
      </c>
      <c r="L138" s="150" t="s">
        <v>432</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50" t="s">
        <v>431</v>
      </c>
      <c r="G139" s="150" t="s">
        <v>431</v>
      </c>
      <c r="H139" s="150" t="s">
        <v>431</v>
      </c>
      <c r="I139" s="146">
        <v>0.20155500000000001</v>
      </c>
      <c r="J139" s="146">
        <v>0.20155500000000001</v>
      </c>
      <c r="K139" s="146">
        <v>0.20155500000000001</v>
      </c>
      <c r="L139" s="146" t="s">
        <v>431</v>
      </c>
      <c r="M139" s="146" t="s">
        <v>431</v>
      </c>
      <c r="N139" s="146">
        <v>5.8900000000000001E-4</v>
      </c>
      <c r="O139" s="146">
        <v>1.186E-3</v>
      </c>
      <c r="P139" s="146">
        <v>1.186E-3</v>
      </c>
      <c r="Q139" s="146">
        <v>1.8779999999999999E-3</v>
      </c>
      <c r="R139" s="146">
        <v>1.7910000000000001E-3</v>
      </c>
      <c r="S139" s="146">
        <v>4.1640000000000002E-3</v>
      </c>
      <c r="T139" s="146" t="s">
        <v>431</v>
      </c>
      <c r="U139" s="146" t="s">
        <v>431</v>
      </c>
      <c r="V139" s="146" t="s">
        <v>431</v>
      </c>
      <c r="W139" s="146">
        <v>2.0343900000000001</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47.368451999999991</v>
      </c>
      <c r="F141" s="20">
        <f t="shared" ref="F141:AD141" si="0">SUM(F14:F140)</f>
        <v>35.364599469999987</v>
      </c>
      <c r="G141" s="20">
        <f t="shared" si="0"/>
        <v>90.719603000000021</v>
      </c>
      <c r="H141" s="20">
        <f t="shared" si="0"/>
        <v>9.9043249999999983</v>
      </c>
      <c r="I141" s="20">
        <f t="shared" si="0"/>
        <v>16.245647999999992</v>
      </c>
      <c r="J141" s="20">
        <f t="shared" si="0"/>
        <v>31.981843000000008</v>
      </c>
      <c r="K141" s="20">
        <f t="shared" si="0"/>
        <v>68.339410000000015</v>
      </c>
      <c r="L141" s="20">
        <f t="shared" si="0"/>
        <v>3.7257700000000011</v>
      </c>
      <c r="M141" s="20">
        <f t="shared" si="0"/>
        <v>200.39364599999993</v>
      </c>
      <c r="N141" s="20">
        <f t="shared" si="0"/>
        <v>39.510906300000002</v>
      </c>
      <c r="O141" s="20">
        <f t="shared" si="0"/>
        <v>0.83660430000000019</v>
      </c>
      <c r="P141" s="20">
        <f t="shared" si="0"/>
        <v>0.60268619999999995</v>
      </c>
      <c r="Q141" s="20">
        <f t="shared" si="0"/>
        <v>8.4594958999999985</v>
      </c>
      <c r="R141" s="20">
        <f>SUM(R14:R140)</f>
        <v>8.2434200999999998</v>
      </c>
      <c r="S141" s="20">
        <f t="shared" si="0"/>
        <v>4.7673231000000005</v>
      </c>
      <c r="T141" s="20">
        <f t="shared" si="0"/>
        <v>6.4418917999999987</v>
      </c>
      <c r="U141" s="20">
        <f t="shared" si="0"/>
        <v>1.7027900000000002E-2</v>
      </c>
      <c r="V141" s="20">
        <f t="shared" si="0"/>
        <v>49.065630599999999</v>
      </c>
      <c r="W141" s="20">
        <f t="shared" si="0"/>
        <v>6.5513230000000009</v>
      </c>
      <c r="X141" s="20">
        <f t="shared" si="0"/>
        <v>2.3373166470000002</v>
      </c>
      <c r="Y141" s="20">
        <f t="shared" si="0"/>
        <v>2.4360184249999999</v>
      </c>
      <c r="Z141" s="20">
        <f t="shared" si="0"/>
        <v>1.483745423</v>
      </c>
      <c r="AA141" s="20">
        <f t="shared" si="0"/>
        <v>2.0591644250000001</v>
      </c>
      <c r="AB141" s="20">
        <f t="shared" si="0"/>
        <v>8.316244919999999</v>
      </c>
      <c r="AC141" s="20">
        <f t="shared" si="0"/>
        <v>0.32560500000000003</v>
      </c>
      <c r="AD141" s="20">
        <f t="shared" si="0"/>
        <v>4.1975389999999999</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47.368451999999991</v>
      </c>
      <c r="F152" s="14">
        <f t="shared" ref="F152:AD152" si="1">F141 + F151 + IF(AND(OR($B$4="AT",$B$4="BE",$B$4="CH",$B$4="GB",$B$4="IE",$B$4="LT",$B$4="LU",$B$4="NL"),SUM(F143:F149)&gt;0),SUM(F143:F149)-SUM(F27:F33),0)</f>
        <v>35.364599469999987</v>
      </c>
      <c r="G152" s="14">
        <f t="shared" si="1"/>
        <v>90.719603000000021</v>
      </c>
      <c r="H152" s="14">
        <f t="shared" si="1"/>
        <v>9.9043249999999983</v>
      </c>
      <c r="I152" s="14">
        <f t="shared" si="1"/>
        <v>16.245647999999992</v>
      </c>
      <c r="J152" s="14">
        <f t="shared" si="1"/>
        <v>31.981843000000008</v>
      </c>
      <c r="K152" s="14">
        <f t="shared" si="1"/>
        <v>68.339410000000015</v>
      </c>
      <c r="L152" s="14">
        <f t="shared" si="1"/>
        <v>3.7257700000000011</v>
      </c>
      <c r="M152" s="14">
        <f t="shared" si="1"/>
        <v>200.39364599999993</v>
      </c>
      <c r="N152" s="14">
        <f t="shared" si="1"/>
        <v>39.510906300000002</v>
      </c>
      <c r="O152" s="14">
        <f t="shared" si="1"/>
        <v>0.83660430000000019</v>
      </c>
      <c r="P152" s="14">
        <f t="shared" si="1"/>
        <v>0.60268619999999995</v>
      </c>
      <c r="Q152" s="14">
        <f t="shared" si="1"/>
        <v>8.4594958999999985</v>
      </c>
      <c r="R152" s="14">
        <f t="shared" si="1"/>
        <v>8.2434200999999998</v>
      </c>
      <c r="S152" s="14">
        <f t="shared" si="1"/>
        <v>4.7673231000000005</v>
      </c>
      <c r="T152" s="14">
        <f t="shared" si="1"/>
        <v>6.4418917999999987</v>
      </c>
      <c r="U152" s="14">
        <f t="shared" si="1"/>
        <v>1.7027900000000002E-2</v>
      </c>
      <c r="V152" s="14">
        <f t="shared" si="1"/>
        <v>49.065630599999999</v>
      </c>
      <c r="W152" s="14">
        <f t="shared" si="1"/>
        <v>6.5513230000000009</v>
      </c>
      <c r="X152" s="14">
        <f t="shared" si="1"/>
        <v>2.3373166470000002</v>
      </c>
      <c r="Y152" s="14">
        <f t="shared" si="1"/>
        <v>2.4360184249999999</v>
      </c>
      <c r="Z152" s="14">
        <f t="shared" si="1"/>
        <v>1.483745423</v>
      </c>
      <c r="AA152" s="14">
        <f t="shared" si="1"/>
        <v>2.0591644250000001</v>
      </c>
      <c r="AB152" s="14">
        <f t="shared" si="1"/>
        <v>8.316244919999999</v>
      </c>
      <c r="AC152" s="14">
        <f t="shared" si="1"/>
        <v>0.32560500000000003</v>
      </c>
      <c r="AD152" s="14">
        <f t="shared" si="1"/>
        <v>4.1975389999999999</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47.368451999999991</v>
      </c>
      <c r="F154" s="14">
        <f>F141 + F153 - IF(OR($B$6=2005,$B$6&gt;=2020),SUM(F99:F122),0) + IF(AND(OR($B$4="AT",$B$4="BE",$B$4="CH",$B$4="GB",$B$4="IE",$B$4="LT",$B$4="LU",$B$4="NL"),SUM(F143:F149)&gt;0),SUM(F143:F149)-SUM(F27:F33),0)</f>
        <v>35.364599469999987</v>
      </c>
      <c r="G154" s="14">
        <f>G141 + G153 + IF(AND(OR($B$4="AT",$B$4="BE",$B$4="CH",$B$4="GB",$B$4="IE",$B$4="LT",$B$4="LU",$B$4="NL"),SUM(G143:G149)&gt;0),SUM(G143:G149)-SUM(G27:G33),0)</f>
        <v>90.719603000000021</v>
      </c>
      <c r="H154" s="14">
        <f t="shared" ref="H154:AD154" si="2">H141 + H153 + IF(AND(OR($B$4="AT",$B$4="BE",$B$4="CH",$B$4="GB",$B$4="IE",$B$4="LT",$B$4="LU",$B$4="NL"),SUM(H143:H149)&gt;0),SUM(H143:H149)-SUM(H27:H33),0)</f>
        <v>9.9043249999999983</v>
      </c>
      <c r="I154" s="14">
        <f t="shared" si="2"/>
        <v>16.245647999999992</v>
      </c>
      <c r="J154" s="14">
        <f t="shared" si="2"/>
        <v>31.981843000000008</v>
      </c>
      <c r="K154" s="14">
        <f t="shared" si="2"/>
        <v>68.339410000000015</v>
      </c>
      <c r="L154" s="14">
        <f t="shared" si="2"/>
        <v>3.7257700000000011</v>
      </c>
      <c r="M154" s="14">
        <f t="shared" si="2"/>
        <v>200.39364599999993</v>
      </c>
      <c r="N154" s="14">
        <f t="shared" si="2"/>
        <v>39.510906300000002</v>
      </c>
      <c r="O154" s="14">
        <f t="shared" si="2"/>
        <v>0.83660430000000019</v>
      </c>
      <c r="P154" s="14">
        <f t="shared" si="2"/>
        <v>0.60268619999999995</v>
      </c>
      <c r="Q154" s="14">
        <f t="shared" si="2"/>
        <v>8.4594958999999985</v>
      </c>
      <c r="R154" s="14">
        <f t="shared" si="2"/>
        <v>8.2434200999999998</v>
      </c>
      <c r="S154" s="14">
        <f t="shared" si="2"/>
        <v>4.7673231000000005</v>
      </c>
      <c r="T154" s="14">
        <f t="shared" si="2"/>
        <v>6.4418917999999987</v>
      </c>
      <c r="U154" s="14">
        <f t="shared" si="2"/>
        <v>1.7027900000000002E-2</v>
      </c>
      <c r="V154" s="14">
        <f t="shared" si="2"/>
        <v>49.065630599999999</v>
      </c>
      <c r="W154" s="14">
        <f t="shared" si="2"/>
        <v>6.5513230000000009</v>
      </c>
      <c r="X154" s="14">
        <f t="shared" si="2"/>
        <v>2.3373166470000002</v>
      </c>
      <c r="Y154" s="14">
        <f t="shared" si="2"/>
        <v>2.4360184249999999</v>
      </c>
      <c r="Z154" s="14">
        <f t="shared" si="2"/>
        <v>1.483745423</v>
      </c>
      <c r="AA154" s="14">
        <f t="shared" si="2"/>
        <v>2.0591644250000001</v>
      </c>
      <c r="AB154" s="14">
        <f t="shared" si="2"/>
        <v>8.316244919999999</v>
      </c>
      <c r="AC154" s="14">
        <f t="shared" si="2"/>
        <v>0.32560500000000003</v>
      </c>
      <c r="AD154" s="14">
        <f t="shared" si="2"/>
        <v>4.1975389999999999</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0.165996</v>
      </c>
      <c r="F157" s="158">
        <v>6.4840000000000002E-3</v>
      </c>
      <c r="G157" s="158">
        <v>1.2968E-2</v>
      </c>
      <c r="H157" s="158" t="s">
        <v>431</v>
      </c>
      <c r="I157" s="158">
        <v>2.594E-3</v>
      </c>
      <c r="J157" s="158">
        <v>2.594E-3</v>
      </c>
      <c r="K157" s="158">
        <v>2.594E-3</v>
      </c>
      <c r="L157" s="158">
        <v>1.245E-3</v>
      </c>
      <c r="M157" s="158">
        <v>1.4265E-2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557.64313500000003</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6.8269999999999997E-3</v>
      </c>
      <c r="F158" s="158">
        <v>6.6000000000000005E-5</v>
      </c>
      <c r="G158" s="158">
        <v>6.6299999999999996E-4</v>
      </c>
      <c r="H158" s="158" t="s">
        <v>431</v>
      </c>
      <c r="I158" s="158">
        <v>1.3300000000000001E-4</v>
      </c>
      <c r="J158" s="158">
        <v>1.3300000000000001E-4</v>
      </c>
      <c r="K158" s="158">
        <v>1.3300000000000001E-4</v>
      </c>
      <c r="L158" s="158">
        <v>6.3999999999999997E-5</v>
      </c>
      <c r="M158" s="158">
        <v>1.3259999999999999E-3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28.502378</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8.0526</v>
      </c>
      <c r="F159" s="158">
        <v>0.27989999999999998</v>
      </c>
      <c r="G159" s="158">
        <v>3.258</v>
      </c>
      <c r="H159" s="158" t="s">
        <v>431</v>
      </c>
      <c r="I159" s="158">
        <v>0.38219999999999998</v>
      </c>
      <c r="J159" s="158">
        <v>0.42090000000000005</v>
      </c>
      <c r="K159" s="158">
        <v>0.42090000000000005</v>
      </c>
      <c r="L159" s="158">
        <v>5.7834000000000003E-2</v>
      </c>
      <c r="M159" s="158">
        <v>0.75480000000000003</v>
      </c>
      <c r="N159" s="158">
        <v>1.6109999999999999E-2</v>
      </c>
      <c r="O159" s="158">
        <v>1.5900000000000003E-3</v>
      </c>
      <c r="P159" s="158">
        <v>2.49E-3</v>
      </c>
      <c r="Q159" s="158">
        <v>4.0560000000000006E-2</v>
      </c>
      <c r="R159" s="158">
        <v>4.3290000000000002E-2</v>
      </c>
      <c r="S159" s="158">
        <v>0.11085</v>
      </c>
      <c r="T159" s="158">
        <v>1.869</v>
      </c>
      <c r="U159" s="158">
        <v>1.6469999999999999E-2</v>
      </c>
      <c r="V159" s="158">
        <v>0.12239999999999998</v>
      </c>
      <c r="W159" s="158">
        <v>3.2639999999999995E-2</v>
      </c>
      <c r="X159" s="158" t="s">
        <v>431</v>
      </c>
      <c r="Y159" s="158" t="s">
        <v>431</v>
      </c>
      <c r="Z159" s="158" t="s">
        <v>431</v>
      </c>
      <c r="AA159" s="158" t="s">
        <v>431</v>
      </c>
      <c r="AB159" s="158" t="s">
        <v>431</v>
      </c>
      <c r="AC159" s="158">
        <v>1.158E-2</v>
      </c>
      <c r="AD159" s="158">
        <v>3.4199999999999994E-2</v>
      </c>
      <c r="AE159" s="63"/>
      <c r="AF159" s="158">
        <v>4189</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6.1700000000000001E-3</v>
      </c>
      <c r="F163" s="159">
        <v>1.8509999999999999E-2</v>
      </c>
      <c r="G163" s="159">
        <v>1.2340000000000001E-3</v>
      </c>
      <c r="H163" s="159">
        <v>1.2340000000000001E-3</v>
      </c>
      <c r="I163" s="159">
        <v>8.4845000000000004E-2</v>
      </c>
      <c r="J163" s="159">
        <v>0.103699</v>
      </c>
      <c r="K163" s="159">
        <v>0.16026199999999999</v>
      </c>
      <c r="L163" s="159">
        <v>7.6360000000000004E-3</v>
      </c>
      <c r="M163" s="159">
        <v>0.18509999999999999</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t="s">
        <v>438</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H14" activePane="bottomRight" state="frozen"/>
      <selection pane="topRight" activeCell="E1" sqref="E1"/>
      <selection pane="bottomLeft" activeCell="A14" sqref="A14"/>
      <selection pane="bottomRight" activeCell="AF51" sqref="AF51:AJ51"/>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2000</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2000</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12.39</v>
      </c>
      <c r="F14" s="143">
        <v>0.63</v>
      </c>
      <c r="G14" s="143">
        <v>79.11</v>
      </c>
      <c r="H14" s="143">
        <v>0.17549999999999999</v>
      </c>
      <c r="I14" s="143">
        <v>7.3066240000000002</v>
      </c>
      <c r="J14" s="143">
        <v>20.576623999999999</v>
      </c>
      <c r="K14" s="143">
        <v>52.826624000000002</v>
      </c>
      <c r="L14" s="143">
        <v>0.88935699999999995</v>
      </c>
      <c r="M14" s="143">
        <v>8.25</v>
      </c>
      <c r="N14" s="143">
        <v>29.060022</v>
      </c>
      <c r="O14" s="143">
        <v>0.500004</v>
      </c>
      <c r="P14" s="143">
        <v>0.471472</v>
      </c>
      <c r="Q14" s="143">
        <v>8.4817669999999996</v>
      </c>
      <c r="R14" s="143">
        <v>7.7700110000000002</v>
      </c>
      <c r="S14" s="143">
        <v>1.9600010000000001</v>
      </c>
      <c r="T14" s="143">
        <v>5.5500080000000001</v>
      </c>
      <c r="U14" s="143">
        <v>1.6200000000000001E-4</v>
      </c>
      <c r="V14" s="143">
        <v>39.960022000000002</v>
      </c>
      <c r="W14" s="143">
        <v>0.77</v>
      </c>
      <c r="X14" s="143">
        <v>0.370008</v>
      </c>
      <c r="Y14" s="143">
        <v>0.490012</v>
      </c>
      <c r="Z14" s="143">
        <v>0.19001199999999999</v>
      </c>
      <c r="AA14" s="143">
        <v>0.18001200000000001</v>
      </c>
      <c r="AB14" s="143">
        <v>1.2300439999999999</v>
      </c>
      <c r="AC14" s="143">
        <v>0.03</v>
      </c>
      <c r="AD14" s="143">
        <v>1.6886129999999999</v>
      </c>
      <c r="AE14" s="60"/>
      <c r="AF14" s="143">
        <v>5673.7605400000002</v>
      </c>
      <c r="AG14" s="143">
        <v>93507.879950000002</v>
      </c>
      <c r="AH14" s="143">
        <v>14721.018</v>
      </c>
      <c r="AI14" s="143">
        <v>4743.2375000000002</v>
      </c>
      <c r="AJ14" s="143" t="s">
        <v>432</v>
      </c>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0.39</v>
      </c>
      <c r="F16" s="143">
        <v>0.43477100000000002</v>
      </c>
      <c r="G16" s="143">
        <v>2</v>
      </c>
      <c r="H16" s="143">
        <v>1.103E-3</v>
      </c>
      <c r="I16" s="143">
        <v>0.36000399999999999</v>
      </c>
      <c r="J16" s="143">
        <v>0.82000399999999996</v>
      </c>
      <c r="K16" s="143">
        <v>1.870004</v>
      </c>
      <c r="L16" s="143">
        <v>5.6889999999999996E-3</v>
      </c>
      <c r="M16" s="143">
        <v>9.5399999999999991</v>
      </c>
      <c r="N16" s="143">
        <v>0.13</v>
      </c>
      <c r="O16" s="143">
        <v>5.0000000000000001E-3</v>
      </c>
      <c r="P16" s="143">
        <v>5.0010000000000002E-3</v>
      </c>
      <c r="Q16" s="143">
        <v>5.0001200000000003E-2</v>
      </c>
      <c r="R16" s="143">
        <v>0.04</v>
      </c>
      <c r="S16" s="143">
        <v>0.01</v>
      </c>
      <c r="T16" s="143">
        <v>0.09</v>
      </c>
      <c r="U16" s="143">
        <v>9.9999999999999995E-8</v>
      </c>
      <c r="V16" s="143">
        <v>0.13</v>
      </c>
      <c r="W16" s="143">
        <v>0.04</v>
      </c>
      <c r="X16" s="143">
        <v>0.04</v>
      </c>
      <c r="Y16" s="143">
        <v>0.06</v>
      </c>
      <c r="Z16" s="143">
        <v>0.02</v>
      </c>
      <c r="AA16" s="143">
        <v>0.02</v>
      </c>
      <c r="AB16" s="143">
        <v>0.14000000000000001</v>
      </c>
      <c r="AC16" s="143" t="s">
        <v>432</v>
      </c>
      <c r="AD16" s="143">
        <v>0.01</v>
      </c>
      <c r="AE16" s="60"/>
      <c r="AF16" s="143">
        <v>65.024599999999992</v>
      </c>
      <c r="AG16" s="143">
        <v>702.40740000000005</v>
      </c>
      <c r="AH16" s="143">
        <v>9.7509999999999994</v>
      </c>
      <c r="AI16" s="143">
        <v>29.803000000000001</v>
      </c>
      <c r="AJ16" s="143" t="s">
        <v>432</v>
      </c>
      <c r="AK16" s="143"/>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c r="AL21" s="49" t="s">
        <v>49</v>
      </c>
    </row>
    <row r="22" spans="1:38" s="2" customFormat="1" ht="26.25" customHeight="1" thickBot="1" x14ac:dyDescent="0.25">
      <c r="A22" s="70" t="s">
        <v>53</v>
      </c>
      <c r="B22" s="74" t="s">
        <v>68</v>
      </c>
      <c r="C22" s="71" t="s">
        <v>69</v>
      </c>
      <c r="D22" s="72"/>
      <c r="E22" s="143">
        <v>1.6259600000000001</v>
      </c>
      <c r="F22" s="143">
        <v>1.7649999999999999E-2</v>
      </c>
      <c r="G22" s="143">
        <v>0.93984000000000012</v>
      </c>
      <c r="H22" s="143" t="s">
        <v>433</v>
      </c>
      <c r="I22" s="143">
        <v>0.59457099999999996</v>
      </c>
      <c r="J22" s="143">
        <v>1.4013004999999998</v>
      </c>
      <c r="K22" s="143">
        <v>2.88137</v>
      </c>
      <c r="L22" s="143">
        <v>0.136105</v>
      </c>
      <c r="M22" s="143">
        <v>0.96894000000000002</v>
      </c>
      <c r="N22" s="143">
        <v>0.52508999999999995</v>
      </c>
      <c r="O22" s="143">
        <v>2.6870000000000002E-2</v>
      </c>
      <c r="P22" s="143">
        <v>3.5899999999999999E-3</v>
      </c>
      <c r="Q22" s="143">
        <v>4.64E-3</v>
      </c>
      <c r="R22" s="143">
        <v>1.6120000000000002E-2</v>
      </c>
      <c r="S22" s="143">
        <v>1.8630000000000004E-2</v>
      </c>
      <c r="T22" s="143">
        <v>3.6799999999999999E-2</v>
      </c>
      <c r="U22" s="143" t="s">
        <v>431</v>
      </c>
      <c r="V22" s="143">
        <v>0.11162000000000001</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c r="AL22" s="49" t="s">
        <v>49</v>
      </c>
    </row>
    <row r="23" spans="1:38" s="2" customFormat="1" ht="26.25" customHeight="1" thickBot="1" x14ac:dyDescent="0.25">
      <c r="A23" s="70" t="s">
        <v>70</v>
      </c>
      <c r="B23" s="74" t="s">
        <v>393</v>
      </c>
      <c r="C23" s="71" t="s">
        <v>389</v>
      </c>
      <c r="D23" s="117"/>
      <c r="E23" s="143">
        <v>0.49554100000000001</v>
      </c>
      <c r="F23" s="143">
        <v>6.9443000000000005E-2</v>
      </c>
      <c r="G23" s="143">
        <v>0.12787599999999999</v>
      </c>
      <c r="H23" s="143">
        <v>1.2400000000000001E-4</v>
      </c>
      <c r="I23" s="143">
        <v>3.1652E-2</v>
      </c>
      <c r="J23" s="143">
        <v>3.1652E-2</v>
      </c>
      <c r="K23" s="143">
        <v>3.1652E-2</v>
      </c>
      <c r="L23" s="143">
        <v>1.9557000000000001E-2</v>
      </c>
      <c r="M23" s="143">
        <v>0.93164400000000003</v>
      </c>
      <c r="N23" s="143">
        <v>1.2975E-2</v>
      </c>
      <c r="O23" s="143">
        <v>1.6000000000000001E-4</v>
      </c>
      <c r="P23" s="143" t="s">
        <v>431</v>
      </c>
      <c r="Q23" s="143" t="s">
        <v>431</v>
      </c>
      <c r="R23" s="143">
        <v>7.9799999999999999E-4</v>
      </c>
      <c r="S23" s="143">
        <v>2.7147000000000001E-2</v>
      </c>
      <c r="T23" s="143">
        <v>1.1180000000000001E-3</v>
      </c>
      <c r="U23" s="143">
        <v>1.6000000000000001E-4</v>
      </c>
      <c r="V23" s="143">
        <v>1.5969000000000001E-2</v>
      </c>
      <c r="W23" s="143" t="s">
        <v>431</v>
      </c>
      <c r="X23" s="143">
        <v>4.8899999999999996E-4</v>
      </c>
      <c r="Y23" s="143">
        <v>7.8799999999999996E-4</v>
      </c>
      <c r="Z23" s="143" t="s">
        <v>431</v>
      </c>
      <c r="AA23" s="143" t="s">
        <v>431</v>
      </c>
      <c r="AB23" s="72">
        <v>1.2769999999999999E-3</v>
      </c>
      <c r="AC23" s="143" t="s">
        <v>432</v>
      </c>
      <c r="AD23" s="143" t="s">
        <v>432</v>
      </c>
      <c r="AE23" s="60"/>
      <c r="AF23" s="143">
        <v>730</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83">
        <v>0.84419</v>
      </c>
      <c r="F24" s="183">
        <v>0.11236</v>
      </c>
      <c r="G24" s="183">
        <v>9.1645269999999996</v>
      </c>
      <c r="H24" s="143">
        <v>5.525E-2</v>
      </c>
      <c r="I24" s="183">
        <v>1.067558</v>
      </c>
      <c r="J24" s="183">
        <v>1.2778689999999999</v>
      </c>
      <c r="K24" s="183">
        <v>1.6248199999999999</v>
      </c>
      <c r="L24" s="143">
        <v>0.28975299999999998</v>
      </c>
      <c r="M24" s="183">
        <v>3.0812490000000001</v>
      </c>
      <c r="N24" s="183">
        <v>0.27871699999999999</v>
      </c>
      <c r="O24" s="143">
        <v>3.1312000000000002E-3</v>
      </c>
      <c r="P24" s="143">
        <v>6.8739999999999999E-3</v>
      </c>
      <c r="Q24" s="183">
        <v>1.6478E-2</v>
      </c>
      <c r="R24" s="143">
        <v>5.2884E-2</v>
      </c>
      <c r="S24" s="183">
        <v>2.1562999999999999E-2</v>
      </c>
      <c r="T24" s="143">
        <v>0.25220199999999998</v>
      </c>
      <c r="U24" s="183">
        <v>6.9999999999999994E-5</v>
      </c>
      <c r="V24" s="143">
        <v>0.466387</v>
      </c>
      <c r="W24" s="143">
        <v>0.53</v>
      </c>
      <c r="X24" s="143">
        <v>0.1156186</v>
      </c>
      <c r="Y24" s="143">
        <v>0.15379789999999999</v>
      </c>
      <c r="Z24" s="143">
        <v>6.4293900000000001E-2</v>
      </c>
      <c r="AA24" s="143">
        <v>5.23379E-2</v>
      </c>
      <c r="AB24" s="143">
        <v>0.38604830000000001</v>
      </c>
      <c r="AC24" s="143">
        <v>5.9848999999999999E-2</v>
      </c>
      <c r="AD24" s="143">
        <v>0.38</v>
      </c>
      <c r="AE24" s="60"/>
      <c r="AF24" s="143">
        <v>2698.0459999999998</v>
      </c>
      <c r="AG24" s="143">
        <v>3167.37</v>
      </c>
      <c r="AH24" s="143">
        <v>4639.5810000000001</v>
      </c>
      <c r="AI24" s="143">
        <v>1493.2370000000001</v>
      </c>
      <c r="AJ24" s="143" t="s">
        <v>432</v>
      </c>
      <c r="AK24" s="143"/>
      <c r="AL24" s="49" t="s">
        <v>49</v>
      </c>
    </row>
    <row r="25" spans="1:38" s="2" customFormat="1" ht="26.25" customHeight="1" thickBot="1" x14ac:dyDescent="0.25">
      <c r="A25" s="70" t="s">
        <v>73</v>
      </c>
      <c r="B25" s="74" t="s">
        <v>74</v>
      </c>
      <c r="C25" s="76" t="s">
        <v>75</v>
      </c>
      <c r="D25" s="72"/>
      <c r="E25" s="143">
        <v>3.2652E-2</v>
      </c>
      <c r="F25" s="143">
        <v>1.0899000000000001E-2</v>
      </c>
      <c r="G25" s="143">
        <v>3.4910000000000002E-3</v>
      </c>
      <c r="H25" s="143" t="s">
        <v>431</v>
      </c>
      <c r="I25" s="143">
        <v>3.0400000000000002E-4</v>
      </c>
      <c r="J25" s="143">
        <v>3.0400000000000002E-4</v>
      </c>
      <c r="K25" s="143">
        <v>3.0400000000000002E-4</v>
      </c>
      <c r="L25" s="143">
        <v>1.46E-4</v>
      </c>
      <c r="M25" s="143">
        <v>6.2429999999999999E-2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154.654</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8.3900000000000001E-4</v>
      </c>
      <c r="F26" s="143">
        <v>1.2539999999999999E-3</v>
      </c>
      <c r="G26" s="143">
        <v>1.34E-4</v>
      </c>
      <c r="H26" s="143" t="s">
        <v>431</v>
      </c>
      <c r="I26" s="143">
        <v>1.0000000000000001E-5</v>
      </c>
      <c r="J26" s="143">
        <v>1.0000000000000001E-5</v>
      </c>
      <c r="K26" s="143">
        <v>1.0000000000000001E-5</v>
      </c>
      <c r="L26" s="143">
        <v>5.0000000000000004E-6</v>
      </c>
      <c r="M26" s="143">
        <v>1.9404999999999999E-2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6.5759999999999996</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7.5914710000000003</v>
      </c>
      <c r="F27" s="183">
        <v>6.658601</v>
      </c>
      <c r="G27" s="183">
        <v>0.66370499999999999</v>
      </c>
      <c r="H27" s="183">
        <v>8.9014999999999997E-2</v>
      </c>
      <c r="I27" s="143">
        <v>0.11047800000000001</v>
      </c>
      <c r="J27" s="143">
        <v>0.11047800000000001</v>
      </c>
      <c r="K27" s="143">
        <v>0.11047800000000001</v>
      </c>
      <c r="L27" s="143">
        <v>6.1212999999999997E-2</v>
      </c>
      <c r="M27" s="183">
        <v>60.177931999999998</v>
      </c>
      <c r="N27" s="183">
        <v>4.1522119999999996</v>
      </c>
      <c r="O27" s="143">
        <v>2.6749999999999999E-3</v>
      </c>
      <c r="P27" s="143">
        <v>2.1819999999999999E-3</v>
      </c>
      <c r="Q27" s="143">
        <v>7.3999999999999996E-5</v>
      </c>
      <c r="R27" s="143">
        <v>1.2722000000000001E-2</v>
      </c>
      <c r="S27" s="183">
        <v>0.44919500000000001</v>
      </c>
      <c r="T27" s="183">
        <v>1.8918999999999998E-2</v>
      </c>
      <c r="U27" s="143">
        <v>2.6640000000000001E-3</v>
      </c>
      <c r="V27" s="183">
        <v>0.26748499999999997</v>
      </c>
      <c r="W27" s="183">
        <v>0.13767799999999999</v>
      </c>
      <c r="X27" s="143">
        <v>2.15E-3</v>
      </c>
      <c r="Y27" s="143">
        <v>3.248E-3</v>
      </c>
      <c r="Z27" s="143">
        <v>1.5640000000000001E-3</v>
      </c>
      <c r="AA27" s="143">
        <v>3.5460000000000001E-3</v>
      </c>
      <c r="AB27" s="72">
        <v>1.0508E-2</v>
      </c>
      <c r="AC27" s="183">
        <v>1.27E-4</v>
      </c>
      <c r="AD27" s="143">
        <v>2.5999999999999998E-5</v>
      </c>
      <c r="AE27" s="60"/>
      <c r="AF27" s="183">
        <v>11190.041853999999</v>
      </c>
      <c r="AG27" s="143" t="s">
        <v>432</v>
      </c>
      <c r="AH27" s="143" t="s">
        <v>431</v>
      </c>
      <c r="AI27" s="143">
        <v>0</v>
      </c>
      <c r="AJ27" s="143" t="s">
        <v>432</v>
      </c>
      <c r="AK27" s="143" t="s">
        <v>432</v>
      </c>
      <c r="AL27" s="49" t="s">
        <v>49</v>
      </c>
    </row>
    <row r="28" spans="1:38" s="2" customFormat="1" ht="26.25" customHeight="1" thickBot="1" x14ac:dyDescent="0.25">
      <c r="A28" s="70" t="s">
        <v>78</v>
      </c>
      <c r="B28" s="70" t="s">
        <v>81</v>
      </c>
      <c r="C28" s="71" t="s">
        <v>82</v>
      </c>
      <c r="D28" s="72"/>
      <c r="E28" s="183">
        <v>0.86957700000000004</v>
      </c>
      <c r="F28" s="183">
        <v>0.35750199999999999</v>
      </c>
      <c r="G28" s="143">
        <v>0.30534099999999997</v>
      </c>
      <c r="H28" s="143">
        <v>3.3140000000000001E-3</v>
      </c>
      <c r="I28" s="143">
        <v>0.20413300000000001</v>
      </c>
      <c r="J28" s="143">
        <v>0.20413300000000001</v>
      </c>
      <c r="K28" s="143">
        <v>0.20413300000000001</v>
      </c>
      <c r="L28" s="143">
        <v>0.115929</v>
      </c>
      <c r="M28" s="183">
        <v>3.9065669999999999</v>
      </c>
      <c r="N28" s="183">
        <v>0.23083899999999999</v>
      </c>
      <c r="O28" s="143">
        <v>3.3700000000000001E-4</v>
      </c>
      <c r="P28" s="143">
        <v>2.6400000000000002E-4</v>
      </c>
      <c r="Q28" s="143">
        <v>6.9999999999999999E-6</v>
      </c>
      <c r="R28" s="143">
        <v>1.7240000000000001E-3</v>
      </c>
      <c r="S28" s="183">
        <v>5.7093999999999999E-2</v>
      </c>
      <c r="T28" s="143">
        <v>2.3670000000000002E-3</v>
      </c>
      <c r="U28" s="143">
        <v>3.3700000000000001E-4</v>
      </c>
      <c r="V28" s="143">
        <v>3.3852E-2</v>
      </c>
      <c r="W28" s="143">
        <v>2.6092000000000001E-2</v>
      </c>
      <c r="X28" s="143">
        <v>6.7199999999999996E-4</v>
      </c>
      <c r="Y28" s="143">
        <v>7.9000000000000001E-4</v>
      </c>
      <c r="Z28" s="143">
        <v>5.7700000000000004E-4</v>
      </c>
      <c r="AA28" s="143">
        <v>6.9200000000000002E-4</v>
      </c>
      <c r="AB28" s="72">
        <v>2.7309999999999999E-3</v>
      </c>
      <c r="AC28" s="143">
        <v>1.1E-5</v>
      </c>
      <c r="AD28" s="143">
        <v>5.0000000000000004E-6</v>
      </c>
      <c r="AE28" s="60"/>
      <c r="AF28" s="183">
        <v>1762.954839</v>
      </c>
      <c r="AG28" s="143" t="s">
        <v>432</v>
      </c>
      <c r="AH28" s="143" t="s">
        <v>431</v>
      </c>
      <c r="AI28" s="143">
        <v>0</v>
      </c>
      <c r="AJ28" s="143" t="s">
        <v>432</v>
      </c>
      <c r="AK28" s="143" t="s">
        <v>432</v>
      </c>
      <c r="AL28" s="49" t="s">
        <v>49</v>
      </c>
    </row>
    <row r="29" spans="1:38" s="2" customFormat="1" ht="26.25" customHeight="1" thickBot="1" x14ac:dyDescent="0.25">
      <c r="A29" s="70" t="s">
        <v>78</v>
      </c>
      <c r="B29" s="70" t="s">
        <v>83</v>
      </c>
      <c r="C29" s="71" t="s">
        <v>84</v>
      </c>
      <c r="D29" s="72"/>
      <c r="E29" s="183">
        <v>6.6645479999999999</v>
      </c>
      <c r="F29" s="183">
        <v>0.79770300000000005</v>
      </c>
      <c r="G29" s="143">
        <v>1.5827899999999999</v>
      </c>
      <c r="H29" s="143">
        <v>2.4780000000000002E-3</v>
      </c>
      <c r="I29" s="143">
        <v>0.29524</v>
      </c>
      <c r="J29" s="143">
        <v>0.29524</v>
      </c>
      <c r="K29" s="143">
        <v>0.29524</v>
      </c>
      <c r="L29" s="143">
        <v>0.155776</v>
      </c>
      <c r="M29" s="183">
        <v>1.8345009999999999</v>
      </c>
      <c r="N29" s="143">
        <v>0.34334999999999999</v>
      </c>
      <c r="O29" s="143">
        <v>6.7500000000000004E-4</v>
      </c>
      <c r="P29" s="143">
        <v>9.8999999999999999E-4</v>
      </c>
      <c r="Q29" s="143">
        <v>2.0999999999999999E-5</v>
      </c>
      <c r="R29" s="143">
        <v>4.228E-3</v>
      </c>
      <c r="S29" s="143">
        <v>0.114093</v>
      </c>
      <c r="T29" s="143">
        <v>4.7130000000000002E-3</v>
      </c>
      <c r="U29" s="143">
        <v>6.8000000000000005E-4</v>
      </c>
      <c r="V29" s="143">
        <v>6.8891999999999995E-2</v>
      </c>
      <c r="W29" s="143">
        <v>5.6367E-2</v>
      </c>
      <c r="X29" s="143">
        <v>8.0500000000000005E-4</v>
      </c>
      <c r="Y29" s="143">
        <v>4.8760000000000001E-3</v>
      </c>
      <c r="Z29" s="143">
        <v>5.4489999999999999E-3</v>
      </c>
      <c r="AA29" s="143">
        <v>1.253E-3</v>
      </c>
      <c r="AB29" s="72">
        <v>1.2383000000000002E-2</v>
      </c>
      <c r="AC29" s="143">
        <v>2.1999999999999999E-5</v>
      </c>
      <c r="AD29" s="143">
        <v>1.0000000000000001E-5</v>
      </c>
      <c r="AE29" s="60"/>
      <c r="AF29" s="183">
        <v>7433.4240149999996</v>
      </c>
      <c r="AG29" s="143" t="s">
        <v>432</v>
      </c>
      <c r="AH29" s="143" t="s">
        <v>431</v>
      </c>
      <c r="AI29" s="143">
        <v>0</v>
      </c>
      <c r="AJ29" s="143" t="s">
        <v>432</v>
      </c>
      <c r="AK29" s="143" t="s">
        <v>432</v>
      </c>
      <c r="AL29" s="49" t="s">
        <v>49</v>
      </c>
    </row>
    <row r="30" spans="1:38" s="2" customFormat="1" ht="26.25" customHeight="1" thickBot="1" x14ac:dyDescent="0.25">
      <c r="A30" s="70" t="s">
        <v>78</v>
      </c>
      <c r="B30" s="70" t="s">
        <v>85</v>
      </c>
      <c r="C30" s="71" t="s">
        <v>86</v>
      </c>
      <c r="D30" s="72"/>
      <c r="E30" s="143">
        <v>6.5779999999999996E-3</v>
      </c>
      <c r="F30" s="143">
        <v>2.8631E-2</v>
      </c>
      <c r="G30" s="143">
        <v>1.1689999999999999E-3</v>
      </c>
      <c r="H30" s="143">
        <v>3.1000000000000001E-5</v>
      </c>
      <c r="I30" s="143">
        <v>3.1100000000000002E-4</v>
      </c>
      <c r="J30" s="143">
        <v>3.1100000000000002E-4</v>
      </c>
      <c r="K30" s="143">
        <v>3.1100000000000002E-4</v>
      </c>
      <c r="L30" s="143">
        <v>4.6999999999999997E-5</v>
      </c>
      <c r="M30" s="183">
        <v>0.37446000000000002</v>
      </c>
      <c r="N30" s="143">
        <v>1.0135E-2</v>
      </c>
      <c r="O30" s="143">
        <v>3.0000000000000001E-6</v>
      </c>
      <c r="P30" s="143">
        <v>5.0000000000000004E-6</v>
      </c>
      <c r="Q30" s="143">
        <v>0</v>
      </c>
      <c r="R30" s="143">
        <v>1.7E-5</v>
      </c>
      <c r="S30" s="143">
        <v>5.2300000000000003E-4</v>
      </c>
      <c r="T30" s="143">
        <v>2.3E-5</v>
      </c>
      <c r="U30" s="143">
        <v>3.0000000000000001E-6</v>
      </c>
      <c r="V30" s="143">
        <v>3.2000000000000003E-4</v>
      </c>
      <c r="W30" s="143">
        <v>4.8999999999999998E-4</v>
      </c>
      <c r="X30" s="143">
        <v>6.9999999999999999E-6</v>
      </c>
      <c r="Y30" s="143">
        <v>1.4E-5</v>
      </c>
      <c r="Z30" s="143">
        <v>5.0000000000000004E-6</v>
      </c>
      <c r="AA30" s="143">
        <v>1.5999999999999999E-5</v>
      </c>
      <c r="AB30" s="143">
        <v>4.1999999999999998E-5</v>
      </c>
      <c r="AC30" s="143">
        <v>0</v>
      </c>
      <c r="AD30" s="143">
        <v>0</v>
      </c>
      <c r="AE30" s="60"/>
      <c r="AF30" s="183">
        <v>25.507798000000001</v>
      </c>
      <c r="AG30" s="143" t="s">
        <v>432</v>
      </c>
      <c r="AH30" s="143" t="s">
        <v>431</v>
      </c>
      <c r="AI30" s="143">
        <v>0</v>
      </c>
      <c r="AJ30" s="143" t="s">
        <v>432</v>
      </c>
      <c r="AK30" s="143" t="s">
        <v>432</v>
      </c>
      <c r="AL30" s="49" t="s">
        <v>49</v>
      </c>
    </row>
    <row r="31" spans="1:38" s="2" customFormat="1" ht="26.25" customHeight="1" thickBot="1" x14ac:dyDescent="0.25">
      <c r="A31" s="70" t="s">
        <v>78</v>
      </c>
      <c r="B31" s="70" t="s">
        <v>87</v>
      </c>
      <c r="C31" s="71" t="s">
        <v>88</v>
      </c>
      <c r="D31" s="72"/>
      <c r="E31" s="143" t="s">
        <v>432</v>
      </c>
      <c r="F31" s="183">
        <v>2.3093249999999999</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3">
        <v>6.2114999999999997E-2</v>
      </c>
      <c r="J32" s="183">
        <v>0.11672200000000001</v>
      </c>
      <c r="K32" s="183">
        <v>0.15262000000000001</v>
      </c>
      <c r="L32" s="143">
        <v>2.7334000000000001E-2</v>
      </c>
      <c r="M32" s="143" t="s">
        <v>432</v>
      </c>
      <c r="N32" s="183">
        <v>0.16311800000000001</v>
      </c>
      <c r="O32" s="143">
        <v>7.4899999999999999E-4</v>
      </c>
      <c r="P32" s="143">
        <v>0</v>
      </c>
      <c r="Q32" s="143">
        <v>0</v>
      </c>
      <c r="R32" s="183">
        <v>6.0514999999999999E-2</v>
      </c>
      <c r="S32" s="183">
        <v>1.325601</v>
      </c>
      <c r="T32" s="143">
        <v>9.5259999999999997E-3</v>
      </c>
      <c r="U32" s="143">
        <v>1.242E-3</v>
      </c>
      <c r="V32" s="183">
        <v>0.49382100000000001</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5456.0034539999997</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v>3.6795000000000001E-2</v>
      </c>
      <c r="J33" s="183">
        <v>6.8139000000000005E-2</v>
      </c>
      <c r="K33" s="183">
        <v>0.13627700000000001</v>
      </c>
      <c r="L33" s="143">
        <v>1.4450000000000001E-3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5456.0034539999997</v>
      </c>
      <c r="AL33" s="49" t="s">
        <v>413</v>
      </c>
    </row>
    <row r="34" spans="1:38" s="2" customFormat="1" ht="26.25" customHeight="1" thickBot="1" x14ac:dyDescent="0.25">
      <c r="A34" s="70" t="s">
        <v>70</v>
      </c>
      <c r="B34" s="70" t="s">
        <v>93</v>
      </c>
      <c r="C34" s="71" t="s">
        <v>94</v>
      </c>
      <c r="D34" s="72"/>
      <c r="E34" s="143">
        <v>2.254238</v>
      </c>
      <c r="F34" s="143">
        <v>0.20048299999999999</v>
      </c>
      <c r="G34" s="143">
        <v>0.1774</v>
      </c>
      <c r="H34" s="143">
        <v>3.01E-4</v>
      </c>
      <c r="I34" s="143">
        <v>5.9558E-2</v>
      </c>
      <c r="J34" s="143">
        <v>6.2621999999999997E-2</v>
      </c>
      <c r="K34" s="143">
        <v>6.6103999999999996E-2</v>
      </c>
      <c r="L34" s="143">
        <v>3.8332999999999999E-2</v>
      </c>
      <c r="M34" s="143">
        <v>0.46568599999999999</v>
      </c>
      <c r="N34" s="143">
        <v>8.0400000000000003E-4</v>
      </c>
      <c r="O34" s="143">
        <v>4.4099999999999999E-4</v>
      </c>
      <c r="P34" s="143">
        <v>4.6999999999999997E-5</v>
      </c>
      <c r="Q34" s="143">
        <v>2.4000000000000001E-5</v>
      </c>
      <c r="R34" s="143">
        <v>2.2309999999999999E-3</v>
      </c>
      <c r="S34" s="143">
        <v>7.3205000000000006E-2</v>
      </c>
      <c r="T34" s="143">
        <v>3.088E-3</v>
      </c>
      <c r="U34" s="143">
        <v>4.4099999999999999E-4</v>
      </c>
      <c r="V34" s="143">
        <v>4.4200000000000003E-2</v>
      </c>
      <c r="W34" s="143">
        <v>1.2179999999999999E-3</v>
      </c>
      <c r="X34" s="143">
        <v>1.5629999999999999E-3</v>
      </c>
      <c r="Y34" s="143">
        <v>2.503E-3</v>
      </c>
      <c r="Z34" s="143">
        <v>1.621E-3</v>
      </c>
      <c r="AA34" s="143">
        <v>4.5100000000000001E-4</v>
      </c>
      <c r="AB34" s="72">
        <v>6.1380000000000002E-3</v>
      </c>
      <c r="AC34" s="143">
        <v>3.9999999999999998E-6</v>
      </c>
      <c r="AD34" s="143">
        <v>1.0200000000000001E-3</v>
      </c>
      <c r="AE34" s="60"/>
      <c r="AF34" s="143">
        <v>1842</v>
      </c>
      <c r="AG34" s="143" t="s">
        <v>437</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3">
        <v>0.54949999999999999</v>
      </c>
      <c r="F36" s="183">
        <v>1.9599999999999999E-2</v>
      </c>
      <c r="G36" s="183">
        <v>2.8000000000000001E-2</v>
      </c>
      <c r="H36" s="183" t="s">
        <v>431</v>
      </c>
      <c r="I36" s="183">
        <v>9.7999999999999997E-3</v>
      </c>
      <c r="J36" s="183">
        <v>1.0500000000000001E-2</v>
      </c>
      <c r="K36" s="183">
        <v>1.0500000000000001E-2</v>
      </c>
      <c r="L36" s="183">
        <v>3.2550000000000001E-3</v>
      </c>
      <c r="M36" s="183">
        <v>5.1799999999999999E-2</v>
      </c>
      <c r="N36" s="143">
        <v>9.1E-4</v>
      </c>
      <c r="O36" s="143">
        <v>7.0000000000000007E-5</v>
      </c>
      <c r="P36" s="143">
        <v>2.1000000000000001E-4</v>
      </c>
      <c r="Q36" s="143">
        <v>2.7999999999999998E-4</v>
      </c>
      <c r="R36" s="143">
        <v>3.5E-4</v>
      </c>
      <c r="S36" s="143">
        <v>6.1599999999999997E-3</v>
      </c>
      <c r="T36" s="143">
        <v>7.0000000000000001E-3</v>
      </c>
      <c r="U36" s="143">
        <v>6.9999999999999999E-4</v>
      </c>
      <c r="V36" s="143">
        <v>8.3999999999999995E-3</v>
      </c>
      <c r="W36" s="143">
        <v>9.1E-4</v>
      </c>
      <c r="X36" s="183" t="s">
        <v>431</v>
      </c>
      <c r="Y36" s="183" t="s">
        <v>431</v>
      </c>
      <c r="Z36" s="143" t="s">
        <v>431</v>
      </c>
      <c r="AA36" s="143" t="s">
        <v>431</v>
      </c>
      <c r="AB36" s="183" t="s">
        <v>431</v>
      </c>
      <c r="AC36" s="143">
        <v>5.5999999999999995E-4</v>
      </c>
      <c r="AD36" s="143">
        <v>2.6600000000000001E-4</v>
      </c>
      <c r="AE36" s="60"/>
      <c r="AF36" s="143">
        <v>316</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0.41</v>
      </c>
      <c r="F39" s="143">
        <v>0.02</v>
      </c>
      <c r="G39" s="143">
        <v>1.43</v>
      </c>
      <c r="H39" s="143">
        <v>8.1689999999999992E-3</v>
      </c>
      <c r="I39" s="143">
        <v>0.33022400000000002</v>
      </c>
      <c r="J39" s="143">
        <v>0.45022400000000001</v>
      </c>
      <c r="K39" s="143">
        <v>0.63022400000000001</v>
      </c>
      <c r="L39" s="143">
        <v>9.2787999999999995E-2</v>
      </c>
      <c r="M39" s="143">
        <v>0.56000000000000005</v>
      </c>
      <c r="N39" s="143">
        <v>0.13144069999999999</v>
      </c>
      <c r="O39" s="143">
        <v>4.3800999999999996E-3</v>
      </c>
      <c r="P39" s="143">
        <v>9.4979999999999999E-4</v>
      </c>
      <c r="Q39" s="143">
        <v>1.52798E-2</v>
      </c>
      <c r="R39" s="143">
        <v>4.4290400000000001E-2</v>
      </c>
      <c r="S39" s="143">
        <v>2.3359999999999999E-2</v>
      </c>
      <c r="T39" s="143">
        <v>0.42199029999999998</v>
      </c>
      <c r="U39" s="143">
        <v>5.4999999999999999E-6</v>
      </c>
      <c r="V39" s="143">
        <v>0.16695070000000001</v>
      </c>
      <c r="W39" s="143">
        <v>0.02</v>
      </c>
      <c r="X39" s="143">
        <v>3.00903E-2</v>
      </c>
      <c r="Y39" s="143">
        <v>3.77604E-2</v>
      </c>
      <c r="Z39" s="143">
        <v>1.7360400000000002E-2</v>
      </c>
      <c r="AA39" s="143">
        <v>1.36604E-2</v>
      </c>
      <c r="AB39" s="143">
        <v>9.8871500000000001E-2</v>
      </c>
      <c r="AC39" s="143">
        <v>1.4580000000000001E-3</v>
      </c>
      <c r="AD39" s="143">
        <v>0.19</v>
      </c>
      <c r="AE39" s="60"/>
      <c r="AF39" s="143">
        <v>1510.8983199999998</v>
      </c>
      <c r="AG39" s="143">
        <v>149.96100000000001</v>
      </c>
      <c r="AH39" s="143">
        <v>498.43299999999999</v>
      </c>
      <c r="AI39" s="143">
        <v>220.785</v>
      </c>
      <c r="AJ39" s="143" t="s">
        <v>432</v>
      </c>
      <c r="AK39" s="143"/>
      <c r="AL39" s="49" t="s">
        <v>49</v>
      </c>
    </row>
    <row r="40" spans="1:38" s="2" customFormat="1" ht="26.25" customHeight="1" thickBot="1" x14ac:dyDescent="0.25">
      <c r="A40" s="70" t="s">
        <v>70</v>
      </c>
      <c r="B40" s="70" t="s">
        <v>105</v>
      </c>
      <c r="C40" s="71" t="s">
        <v>391</v>
      </c>
      <c r="D40" s="72"/>
      <c r="E40" s="143">
        <v>0.180038</v>
      </c>
      <c r="F40" s="143">
        <v>0.144899</v>
      </c>
      <c r="G40" s="143">
        <v>5.5818E-2</v>
      </c>
      <c r="H40" s="143">
        <v>4.5000000000000003E-5</v>
      </c>
      <c r="I40" s="143">
        <v>1.3603000000000001E-2</v>
      </c>
      <c r="J40" s="143">
        <v>1.3603000000000001E-2</v>
      </c>
      <c r="K40" s="143">
        <v>1.3603000000000001E-2</v>
      </c>
      <c r="L40" s="143">
        <v>7.2490000000000002E-3</v>
      </c>
      <c r="M40" s="143">
        <v>0.40424399999999999</v>
      </c>
      <c r="N40" s="143">
        <v>7.2170000000000003E-3</v>
      </c>
      <c r="O40" s="143">
        <v>6.0000000000000002E-5</v>
      </c>
      <c r="P40" s="143" t="s">
        <v>431</v>
      </c>
      <c r="Q40" s="143" t="s">
        <v>431</v>
      </c>
      <c r="R40" s="143">
        <v>3.01E-4</v>
      </c>
      <c r="S40" s="143">
        <v>1.0246E-2</v>
      </c>
      <c r="T40" s="143">
        <v>4.2200000000000001E-4</v>
      </c>
      <c r="U40" s="143">
        <v>6.0000000000000002E-5</v>
      </c>
      <c r="V40" s="143">
        <v>6.0270000000000002E-3</v>
      </c>
      <c r="W40" s="143" t="s">
        <v>431</v>
      </c>
      <c r="X40" s="143">
        <v>1.8599999999999999E-4</v>
      </c>
      <c r="Y40" s="143">
        <v>2.9599999999999998E-4</v>
      </c>
      <c r="Z40" s="143" t="s">
        <v>431</v>
      </c>
      <c r="AA40" s="143" t="s">
        <v>431</v>
      </c>
      <c r="AB40" s="143">
        <v>4.8200000000000001E-4</v>
      </c>
      <c r="AC40" s="143" t="s">
        <v>432</v>
      </c>
      <c r="AD40" s="143" t="s">
        <v>432</v>
      </c>
      <c r="AE40" s="60"/>
      <c r="AF40" s="143">
        <v>230.39149399999999</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7.9856379999999998</v>
      </c>
      <c r="F41" s="183">
        <v>6.128158</v>
      </c>
      <c r="G41" s="183">
        <v>1.1481129999999999</v>
      </c>
      <c r="H41" s="183">
        <v>5.5343999999999997E-2</v>
      </c>
      <c r="I41" s="183">
        <v>3.8290500000000001</v>
      </c>
      <c r="J41" s="183">
        <v>3.9712550000000002</v>
      </c>
      <c r="K41" s="183">
        <v>4.2967690000000003</v>
      </c>
      <c r="L41" s="183">
        <v>1.4858910000000001</v>
      </c>
      <c r="M41" s="183">
        <v>103.093915</v>
      </c>
      <c r="N41" s="183">
        <v>3.1257090000000001</v>
      </c>
      <c r="O41" s="183">
        <v>0.26714199999999999</v>
      </c>
      <c r="P41" s="183">
        <v>8.3696000000000007E-2</v>
      </c>
      <c r="Q41" s="183">
        <v>5.9213000000000002E-2</v>
      </c>
      <c r="R41" s="183">
        <v>0.33784399999999998</v>
      </c>
      <c r="S41" s="183">
        <v>0.112151</v>
      </c>
      <c r="T41" s="183">
        <v>4.5893000000000003E-2</v>
      </c>
      <c r="U41" s="183">
        <v>9.0419999999999997E-3</v>
      </c>
      <c r="V41" s="183">
        <v>7.4070289999999996</v>
      </c>
      <c r="W41" s="183">
        <v>2.273263</v>
      </c>
      <c r="X41" s="183">
        <v>1.8183309999999999</v>
      </c>
      <c r="Y41" s="183">
        <v>1.676831</v>
      </c>
      <c r="Z41" s="183">
        <v>1.217471</v>
      </c>
      <c r="AA41" s="183">
        <v>1.8728400000000001</v>
      </c>
      <c r="AB41" s="184">
        <v>6.5854720000000002</v>
      </c>
      <c r="AC41" s="143">
        <v>0.20361699999999999</v>
      </c>
      <c r="AD41" s="143">
        <v>0.20893600000000001</v>
      </c>
      <c r="AE41" s="60"/>
      <c r="AF41" s="184">
        <v>854</v>
      </c>
      <c r="AG41" s="184">
        <v>1225</v>
      </c>
      <c r="AH41" s="143">
        <v>1757</v>
      </c>
      <c r="AI41" s="143">
        <v>13888</v>
      </c>
      <c r="AJ41" s="184">
        <v>479</v>
      </c>
      <c r="AK41" s="143"/>
      <c r="AL41" s="49" t="s">
        <v>49</v>
      </c>
    </row>
    <row r="42" spans="1:38" s="2" customFormat="1" ht="26.25" customHeight="1" thickBot="1" x14ac:dyDescent="0.25">
      <c r="A42" s="70" t="s">
        <v>70</v>
      </c>
      <c r="B42" s="70" t="s">
        <v>107</v>
      </c>
      <c r="C42" s="71" t="s">
        <v>108</v>
      </c>
      <c r="D42" s="72"/>
      <c r="E42" s="143">
        <v>4.7192999999999999E-2</v>
      </c>
      <c r="F42" s="143">
        <v>0.46333200000000002</v>
      </c>
      <c r="G42" s="143">
        <v>1.6280000000000003E-2</v>
      </c>
      <c r="H42" s="143">
        <v>2.0000000000000002E-5</v>
      </c>
      <c r="I42" s="143">
        <v>9.1800000000000007E-3</v>
      </c>
      <c r="J42" s="143">
        <v>9.1800000000000007E-3</v>
      </c>
      <c r="K42" s="143">
        <v>9.1800000000000007E-3</v>
      </c>
      <c r="L42" s="143">
        <v>1.516E-3</v>
      </c>
      <c r="M42" s="143">
        <v>2.6109520000000002</v>
      </c>
      <c r="N42" s="143">
        <v>4.8527000000000001E-2</v>
      </c>
      <c r="O42" s="143">
        <v>4.6E-5</v>
      </c>
      <c r="P42" s="143" t="s">
        <v>431</v>
      </c>
      <c r="Q42" s="143" t="s">
        <v>431</v>
      </c>
      <c r="R42" s="143">
        <v>2.31E-4</v>
      </c>
      <c r="S42" s="143">
        <v>7.8539999999999999E-3</v>
      </c>
      <c r="T42" s="143">
        <v>3.2299999999999999E-4</v>
      </c>
      <c r="U42" s="143">
        <v>4.6E-5</v>
      </c>
      <c r="V42" s="143">
        <v>4.62E-3</v>
      </c>
      <c r="W42" s="143" t="s">
        <v>431</v>
      </c>
      <c r="X42" s="143">
        <v>1.76E-4</v>
      </c>
      <c r="Y42" s="143">
        <v>1.94E-4</v>
      </c>
      <c r="Z42" s="143" t="s">
        <v>431</v>
      </c>
      <c r="AA42" s="143" t="s">
        <v>431</v>
      </c>
      <c r="AB42" s="143">
        <v>3.6999999999999999E-4</v>
      </c>
      <c r="AC42" s="143" t="s">
        <v>432</v>
      </c>
      <c r="AD42" s="143" t="s">
        <v>432</v>
      </c>
      <c r="AE42" s="60"/>
      <c r="AF42" s="143">
        <v>198.68</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0.05</v>
      </c>
      <c r="F43" s="143">
        <v>0.03</v>
      </c>
      <c r="G43" s="143">
        <v>0.11</v>
      </c>
      <c r="H43" s="143">
        <v>9.3220000000000004E-3</v>
      </c>
      <c r="I43" s="143">
        <v>0.15006800000000001</v>
      </c>
      <c r="J43" s="143">
        <v>0.16006799999999999</v>
      </c>
      <c r="K43" s="143">
        <v>0.18006800000000001</v>
      </c>
      <c r="L43" s="143">
        <v>4.4673999999999998E-2</v>
      </c>
      <c r="M43" s="143">
        <v>0.3</v>
      </c>
      <c r="N43" s="143">
        <v>4.2900199999999999E-2</v>
      </c>
      <c r="O43" s="143">
        <v>1.2099999999999999E-3</v>
      </c>
      <c r="P43" s="143">
        <v>2.1499999999999999E-4</v>
      </c>
      <c r="Q43" s="143">
        <v>1.6479999999999999E-3</v>
      </c>
      <c r="R43" s="143">
        <v>9.0501000000000002E-3</v>
      </c>
      <c r="S43" s="143">
        <v>2.3500000000000001E-3</v>
      </c>
      <c r="T43" s="143">
        <v>3.0840099999999999E-2</v>
      </c>
      <c r="U43" s="143">
        <v>1.7E-6</v>
      </c>
      <c r="V43" s="143">
        <v>8.0730200000000002E-2</v>
      </c>
      <c r="W43" s="143">
        <v>0.01</v>
      </c>
      <c r="X43" s="143">
        <v>1.6350099999999999E-2</v>
      </c>
      <c r="Y43" s="143">
        <v>2.1670100000000001E-2</v>
      </c>
      <c r="Z43" s="143">
        <v>8.3101000000000008E-3</v>
      </c>
      <c r="AA43" s="143">
        <v>8.1001000000000007E-3</v>
      </c>
      <c r="AB43" s="143">
        <v>5.4430399999999997E-2</v>
      </c>
      <c r="AC43" s="143" t="s">
        <v>432</v>
      </c>
      <c r="AD43" s="143">
        <v>0.08</v>
      </c>
      <c r="AE43" s="60"/>
      <c r="AF43" s="143">
        <v>86.844999999999999</v>
      </c>
      <c r="AG43" s="143">
        <v>13</v>
      </c>
      <c r="AH43" s="143">
        <v>150</v>
      </c>
      <c r="AI43" s="143">
        <v>251.94</v>
      </c>
      <c r="AJ43" s="143"/>
      <c r="AK43" s="143"/>
      <c r="AL43" s="49" t="s">
        <v>49</v>
      </c>
    </row>
    <row r="44" spans="1:38" s="2" customFormat="1" ht="26.25" customHeight="1" thickBot="1" x14ac:dyDescent="0.25">
      <c r="A44" s="70" t="s">
        <v>70</v>
      </c>
      <c r="B44" s="70" t="s">
        <v>111</v>
      </c>
      <c r="C44" s="71" t="s">
        <v>112</v>
      </c>
      <c r="D44" s="72"/>
      <c r="E44" s="183">
        <v>0.83523999999999998</v>
      </c>
      <c r="F44" s="183">
        <v>0.103463</v>
      </c>
      <c r="G44" s="183">
        <v>0.17450199999999999</v>
      </c>
      <c r="H44" s="183">
        <v>1.9599999999999999E-4</v>
      </c>
      <c r="I44" s="183">
        <v>4.614E-2</v>
      </c>
      <c r="J44" s="183">
        <v>4.614E-2</v>
      </c>
      <c r="K44" s="183">
        <v>4.614E-2</v>
      </c>
      <c r="L44" s="183">
        <v>2.6716E-2</v>
      </c>
      <c r="M44" s="183">
        <v>1.0224569999999999</v>
      </c>
      <c r="N44" s="183">
        <v>1.2577E-2</v>
      </c>
      <c r="O44" s="183">
        <v>2.5000000000000001E-4</v>
      </c>
      <c r="P44" s="143" t="s">
        <v>431</v>
      </c>
      <c r="Q44" s="143" t="s">
        <v>431</v>
      </c>
      <c r="R44" s="183">
        <v>1.25E-3</v>
      </c>
      <c r="S44" s="183">
        <v>4.2515999999999998E-2</v>
      </c>
      <c r="T44" s="183">
        <v>1.751E-3</v>
      </c>
      <c r="U44" s="183">
        <v>2.5000000000000001E-4</v>
      </c>
      <c r="V44" s="183">
        <v>2.5009E-2</v>
      </c>
      <c r="W44" s="143" t="s">
        <v>431</v>
      </c>
      <c r="X44" s="183">
        <v>7.6000000000000004E-4</v>
      </c>
      <c r="Y44" s="183">
        <v>1.2409999999999999E-3</v>
      </c>
      <c r="Z44" s="143" t="s">
        <v>431</v>
      </c>
      <c r="AA44" s="143" t="s">
        <v>431</v>
      </c>
      <c r="AB44" s="183">
        <v>2.0010000000000002E-3</v>
      </c>
      <c r="AC44" s="143" t="s">
        <v>432</v>
      </c>
      <c r="AD44" s="143" t="s">
        <v>432</v>
      </c>
      <c r="AE44" s="186"/>
      <c r="AF44" s="183">
        <v>1026.2050059999999</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83">
        <v>0.15415899999999999</v>
      </c>
      <c r="F45" s="183">
        <v>1.1054E-2</v>
      </c>
      <c r="G45" s="183">
        <v>7.9019999999999993E-3</v>
      </c>
      <c r="H45" s="183" t="s">
        <v>431</v>
      </c>
      <c r="I45" s="183">
        <v>3.0360000000000001E-3</v>
      </c>
      <c r="J45" s="183">
        <v>3.2320000000000001E-3</v>
      </c>
      <c r="K45" s="183">
        <v>3.2320000000000001E-3</v>
      </c>
      <c r="L45" s="183">
        <v>8.6499999999999999E-4</v>
      </c>
      <c r="M45" s="183">
        <v>3.2105000000000002E-2</v>
      </c>
      <c r="N45" s="183">
        <v>2.5500000000000002E-4</v>
      </c>
      <c r="O45" s="183">
        <v>2.0000000000000002E-5</v>
      </c>
      <c r="P45" s="183">
        <v>5.8999999999999998E-5</v>
      </c>
      <c r="Q45" s="183">
        <v>7.7999999999999999E-5</v>
      </c>
      <c r="R45" s="183">
        <v>9.7999999999999997E-5</v>
      </c>
      <c r="S45" s="183">
        <v>1.725E-3</v>
      </c>
      <c r="T45" s="183">
        <v>1.9599999999999999E-3</v>
      </c>
      <c r="U45" s="183">
        <v>1.9599999999999999E-4</v>
      </c>
      <c r="V45" s="183">
        <v>2.3519999999999999E-3</v>
      </c>
      <c r="W45" s="183">
        <v>2.5500000000000002E-4</v>
      </c>
      <c r="X45" s="183" t="s">
        <v>431</v>
      </c>
      <c r="Y45" s="183" t="s">
        <v>431</v>
      </c>
      <c r="Z45" s="183" t="s">
        <v>431</v>
      </c>
      <c r="AA45" s="183" t="s">
        <v>431</v>
      </c>
      <c r="AB45" s="183" t="s">
        <v>431</v>
      </c>
      <c r="AC45" s="183">
        <v>1.5699999999999999E-4</v>
      </c>
      <c r="AD45" s="183">
        <v>7.3999999999999996E-5</v>
      </c>
      <c r="AE45" s="186"/>
      <c r="AF45" s="183">
        <v>81.794994000000003</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c r="AL49" s="49" t="s">
        <v>125</v>
      </c>
    </row>
    <row r="50" spans="1:38" s="2" customFormat="1" ht="26.25" customHeight="1" thickBot="1" x14ac:dyDescent="0.25">
      <c r="A50" s="70" t="s">
        <v>119</v>
      </c>
      <c r="B50" s="70" t="s">
        <v>126</v>
      </c>
      <c r="C50" s="71" t="s">
        <v>127</v>
      </c>
      <c r="D50" s="72"/>
      <c r="E50" s="143">
        <v>0.01</v>
      </c>
      <c r="F50" s="143" t="s">
        <v>432</v>
      </c>
      <c r="G50" s="143" t="s">
        <v>432</v>
      </c>
      <c r="H50" s="72">
        <v>0.01</v>
      </c>
      <c r="I50" s="143">
        <v>0.01</v>
      </c>
      <c r="J50" s="143">
        <v>0.05</v>
      </c>
      <c r="K50" s="143">
        <v>0.11</v>
      </c>
      <c r="L50" s="143" t="s">
        <v>431</v>
      </c>
      <c r="M50" s="143">
        <v>0.2</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t="s">
        <v>432</v>
      </c>
      <c r="F52" s="143">
        <v>0.03</v>
      </c>
      <c r="G52" s="143" t="s">
        <v>432</v>
      </c>
      <c r="H52" s="143" t="s">
        <v>432</v>
      </c>
      <c r="I52" s="143" t="s">
        <v>432</v>
      </c>
      <c r="J52" s="143" t="s">
        <v>432</v>
      </c>
      <c r="K52" s="143" t="s">
        <v>432</v>
      </c>
      <c r="L52" s="143" t="s">
        <v>432</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c r="AL52" s="49" t="s">
        <v>132</v>
      </c>
    </row>
    <row r="53" spans="1:38" s="2" customFormat="1" ht="26.25" customHeight="1" thickBot="1" x14ac:dyDescent="0.25">
      <c r="A53" s="70" t="s">
        <v>119</v>
      </c>
      <c r="B53" s="74" t="s">
        <v>133</v>
      </c>
      <c r="C53" s="76" t="s">
        <v>134</v>
      </c>
      <c r="D53" s="73"/>
      <c r="E53" s="143" t="s">
        <v>432</v>
      </c>
      <c r="F53" s="143">
        <v>4.2649999999999997</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0.28199999999999997</v>
      </c>
      <c r="AL53" s="49" t="s">
        <v>135</v>
      </c>
    </row>
    <row r="54" spans="1:38" s="2" customFormat="1" ht="37.5" customHeight="1" thickBot="1" x14ac:dyDescent="0.25">
      <c r="A54" s="70" t="s">
        <v>119</v>
      </c>
      <c r="B54" s="74" t="s">
        <v>136</v>
      </c>
      <c r="C54" s="76" t="s">
        <v>137</v>
      </c>
      <c r="D54" s="73"/>
      <c r="E54" s="143" t="s">
        <v>432</v>
      </c>
      <c r="F54" s="143">
        <v>3.1E-2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826</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7.4949999999999999E-3</v>
      </c>
      <c r="J57" s="143">
        <v>1.3491E-2</v>
      </c>
      <c r="K57" s="143">
        <v>1.499E-2</v>
      </c>
      <c r="L57" s="143">
        <v>2.2499999999999999E-4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432</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433</v>
      </c>
      <c r="J58" s="143" t="s">
        <v>433</v>
      </c>
      <c r="K58" s="143" t="s">
        <v>433</v>
      </c>
      <c r="L58" s="143" t="s">
        <v>433</v>
      </c>
      <c r="M58" s="143" t="s">
        <v>433</v>
      </c>
      <c r="N58" s="143" t="s">
        <v>433</v>
      </c>
      <c r="O58" s="143" t="s">
        <v>433</v>
      </c>
      <c r="P58" s="143" t="s">
        <v>433</v>
      </c>
      <c r="Q58" s="143" t="s">
        <v>432</v>
      </c>
      <c r="R58" s="143" t="s">
        <v>432</v>
      </c>
      <c r="S58" s="143" t="s">
        <v>432</v>
      </c>
      <c r="T58" s="143" t="s">
        <v>432</v>
      </c>
      <c r="U58" s="143" t="s">
        <v>432</v>
      </c>
      <c r="V58" s="143" t="s">
        <v>432</v>
      </c>
      <c r="W58" s="143" t="s">
        <v>432</v>
      </c>
      <c r="X58" s="143" t="s">
        <v>432</v>
      </c>
      <c r="Y58" s="143" t="s">
        <v>432</v>
      </c>
      <c r="Z58" s="143" t="s">
        <v>432</v>
      </c>
      <c r="AA58" s="143" t="s">
        <v>432</v>
      </c>
      <c r="AB58" s="143" t="s">
        <v>432</v>
      </c>
      <c r="AC58" s="143" t="s">
        <v>432</v>
      </c>
      <c r="AD58" s="143" t="s">
        <v>432</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433</v>
      </c>
      <c r="J59" s="143" t="s">
        <v>433</v>
      </c>
      <c r="K59" s="143" t="s">
        <v>433</v>
      </c>
      <c r="L59" s="143" t="s">
        <v>433</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433</v>
      </c>
      <c r="J60" s="143" t="s">
        <v>433</v>
      </c>
      <c r="K60" s="143" t="s">
        <v>433</v>
      </c>
      <c r="L60" s="143" t="s">
        <v>432</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4.9556999999999997E-2</v>
      </c>
      <c r="J61" s="143">
        <v>0.49556800000000001</v>
      </c>
      <c r="K61" s="143">
        <v>1.635993</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v>0.56999999999999995</v>
      </c>
      <c r="G63" s="143" t="s">
        <v>432</v>
      </c>
      <c r="H63" s="143">
        <v>0.01</v>
      </c>
      <c r="I63" s="143">
        <v>7.0951E-2</v>
      </c>
      <c r="J63" s="143">
        <v>0.21285299999999999</v>
      </c>
      <c r="K63" s="143">
        <v>0.64500999999999997</v>
      </c>
      <c r="L63" s="143" t="s">
        <v>432</v>
      </c>
      <c r="M63" s="143">
        <v>0.04</v>
      </c>
      <c r="N63" s="143" t="s">
        <v>432</v>
      </c>
      <c r="O63" s="143" t="s">
        <v>432</v>
      </c>
      <c r="P63" s="143" t="s">
        <v>432</v>
      </c>
      <c r="Q63" s="143" t="s">
        <v>432</v>
      </c>
      <c r="R63" s="143" t="s">
        <v>432</v>
      </c>
      <c r="S63" s="143">
        <v>0.01</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0.18890000000000001</v>
      </c>
      <c r="F64" s="143">
        <v>5.1720000000000004E-3</v>
      </c>
      <c r="G64" s="143" t="s">
        <v>432</v>
      </c>
      <c r="H64" s="143">
        <v>2.1000000000000001E-4</v>
      </c>
      <c r="I64" s="143" t="s">
        <v>432</v>
      </c>
      <c r="J64" s="143" t="s">
        <v>432</v>
      </c>
      <c r="K64" s="143" t="s">
        <v>432</v>
      </c>
      <c r="L64" s="143" t="s">
        <v>432</v>
      </c>
      <c r="M64" s="143">
        <v>0.01</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t="s">
        <v>432</v>
      </c>
      <c r="F70" s="143">
        <v>0.84</v>
      </c>
      <c r="G70" s="143" t="s">
        <v>432</v>
      </c>
      <c r="H70" s="143">
        <v>4.3490000000000001E-2</v>
      </c>
      <c r="I70" s="143">
        <v>8.9236999999999997E-2</v>
      </c>
      <c r="J70" s="143">
        <v>0.162577</v>
      </c>
      <c r="K70" s="143">
        <v>0.19</v>
      </c>
      <c r="L70" s="143">
        <v>2.6580000000000002E-3</v>
      </c>
      <c r="M70" s="143">
        <v>0.33</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432</v>
      </c>
      <c r="J71" s="143" t="s">
        <v>432</v>
      </c>
      <c r="K71" s="143" t="s">
        <v>432</v>
      </c>
      <c r="L71" s="143" t="s">
        <v>432</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83">
        <v>2.4099999999999998E-3</v>
      </c>
      <c r="F72" s="183">
        <v>5.94E-3</v>
      </c>
      <c r="G72" s="183">
        <v>8.4999999999999995E-4</v>
      </c>
      <c r="H72" s="183">
        <v>6.9999999999999999E-4</v>
      </c>
      <c r="I72" s="183">
        <v>1.8577E-2</v>
      </c>
      <c r="J72" s="183">
        <v>2.3868E-2</v>
      </c>
      <c r="K72" s="183">
        <v>3.9780000000000003E-2</v>
      </c>
      <c r="L72" s="183">
        <v>6.7000000000000002E-5</v>
      </c>
      <c r="M72" s="183">
        <v>1.3429999999999999E-2</v>
      </c>
      <c r="N72" s="183">
        <v>1.0999999999999999E-2</v>
      </c>
      <c r="O72" s="143" t="s">
        <v>432</v>
      </c>
      <c r="P72" s="143" t="s">
        <v>432</v>
      </c>
      <c r="Q72" s="143" t="s">
        <v>432</v>
      </c>
      <c r="R72" s="183">
        <v>1.272E-2</v>
      </c>
      <c r="S72" s="183">
        <v>1.1531E-2</v>
      </c>
      <c r="T72" s="183">
        <v>3.0000000000000001E-3</v>
      </c>
      <c r="U72" s="143" t="s">
        <v>432</v>
      </c>
      <c r="V72" s="183">
        <v>3.0000000000000001E-3</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432</v>
      </c>
      <c r="J74" s="143" t="s">
        <v>432</v>
      </c>
      <c r="K74" s="143" t="s">
        <v>432</v>
      </c>
      <c r="L74" s="143" t="s">
        <v>432</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83">
        <v>9.9999999999999995E-7</v>
      </c>
      <c r="H76" s="143" t="s">
        <v>432</v>
      </c>
      <c r="I76" s="183">
        <v>1.5E-5</v>
      </c>
      <c r="J76" s="183">
        <v>3.0000000000000001E-5</v>
      </c>
      <c r="K76" s="183">
        <v>3.8000000000000002E-5</v>
      </c>
      <c r="L76" s="143" t="s">
        <v>432</v>
      </c>
      <c r="M76" s="143" t="s">
        <v>432</v>
      </c>
      <c r="N76" s="183">
        <v>6.1000000000000004E-3</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432</v>
      </c>
      <c r="J77" s="143" t="s">
        <v>432</v>
      </c>
      <c r="K77" s="143" t="s">
        <v>432</v>
      </c>
      <c r="L77" s="143" t="s">
        <v>432</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43" t="s">
        <v>432</v>
      </c>
      <c r="J78" s="143" t="s">
        <v>432</v>
      </c>
      <c r="K78" s="143" t="s">
        <v>432</v>
      </c>
      <c r="L78" s="143" t="s">
        <v>429</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83">
        <v>1.0000000000000001E-5</v>
      </c>
      <c r="F80" s="183">
        <v>1.66E-3</v>
      </c>
      <c r="G80" s="183">
        <v>9.3959999999999985E-4</v>
      </c>
      <c r="H80" s="183">
        <v>4.9259999999999998E-2</v>
      </c>
      <c r="I80" s="183">
        <v>1.8680000000000001E-4</v>
      </c>
      <c r="J80" s="183">
        <v>2.4000000000000001E-4</v>
      </c>
      <c r="K80" s="183">
        <v>4.0000000000000002E-4</v>
      </c>
      <c r="L80" s="183">
        <v>6.7248E-7</v>
      </c>
      <c r="M80" s="183">
        <v>1.3999999999999999E-4</v>
      </c>
      <c r="N80" s="183">
        <v>1.72E-2</v>
      </c>
      <c r="O80" s="143" t="s">
        <v>432</v>
      </c>
      <c r="P80" s="143" t="s">
        <v>432</v>
      </c>
      <c r="Q80" s="143" t="s">
        <v>432</v>
      </c>
      <c r="R80" s="183">
        <v>5.0000000000000001E-3</v>
      </c>
      <c r="S80" s="183">
        <v>2.0999999999999999E-3</v>
      </c>
      <c r="T80" s="183">
        <v>1.0999999999999999E-2</v>
      </c>
      <c r="U80" s="143" t="s">
        <v>432</v>
      </c>
      <c r="V80" s="183">
        <v>1.7000000000000001E-2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46">
        <v>3.629238</v>
      </c>
      <c r="G82" s="146" t="s">
        <v>432</v>
      </c>
      <c r="H82" s="146" t="s">
        <v>432</v>
      </c>
      <c r="I82" s="146" t="s">
        <v>431</v>
      </c>
      <c r="J82" s="146" t="s">
        <v>432</v>
      </c>
      <c r="K82" s="146" t="s">
        <v>432</v>
      </c>
      <c r="L82" s="146" t="s">
        <v>432</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1.4012500000000001</v>
      </c>
      <c r="AL82" s="49" t="s">
        <v>219</v>
      </c>
    </row>
    <row r="83" spans="1:38" s="2" customFormat="1" ht="26.25" customHeight="1" thickBot="1" x14ac:dyDescent="0.25">
      <c r="A83" s="70" t="s">
        <v>53</v>
      </c>
      <c r="B83" s="81" t="s">
        <v>211</v>
      </c>
      <c r="C83" s="82" t="s">
        <v>212</v>
      </c>
      <c r="D83" s="72"/>
      <c r="E83" s="146" t="s">
        <v>432</v>
      </c>
      <c r="F83" s="146">
        <v>1.0999999999999999E-2</v>
      </c>
      <c r="G83" s="146" t="s">
        <v>432</v>
      </c>
      <c r="H83" s="146" t="s">
        <v>432</v>
      </c>
      <c r="I83" s="146">
        <v>6.7000000000000002E-4</v>
      </c>
      <c r="J83" s="146">
        <v>1.3339999999999999E-2</v>
      </c>
      <c r="K83" s="146">
        <v>0.10005</v>
      </c>
      <c r="L83" s="194">
        <v>3.8000000000000002E-5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667</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2.2578870000000002</v>
      </c>
      <c r="G85" s="146" t="s">
        <v>432</v>
      </c>
      <c r="H85" s="146" t="s">
        <v>432</v>
      </c>
      <c r="I85" s="146" t="s">
        <v>432</v>
      </c>
      <c r="J85" s="146" t="s">
        <v>432</v>
      </c>
      <c r="K85" s="146" t="s">
        <v>432</v>
      </c>
      <c r="L85" s="146" t="s">
        <v>432</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14.051833</v>
      </c>
      <c r="AL85" s="49" t="s">
        <v>216</v>
      </c>
    </row>
    <row r="86" spans="1:38" s="2" customFormat="1" ht="26.25" customHeight="1" thickBot="1" x14ac:dyDescent="0.25">
      <c r="A86" s="70" t="s">
        <v>208</v>
      </c>
      <c r="B86" s="76" t="s">
        <v>217</v>
      </c>
      <c r="C86" s="80" t="s">
        <v>218</v>
      </c>
      <c r="D86" s="72"/>
      <c r="E86" s="146" t="s">
        <v>432</v>
      </c>
      <c r="F86" s="146">
        <v>8.4172999999999998E-2</v>
      </c>
      <c r="G86" s="146" t="s">
        <v>432</v>
      </c>
      <c r="H86" s="146" t="s">
        <v>432</v>
      </c>
      <c r="I86" s="146" t="s">
        <v>431</v>
      </c>
      <c r="J86" s="146" t="s">
        <v>432</v>
      </c>
      <c r="K86" s="146" t="s">
        <v>432</v>
      </c>
      <c r="L86" s="146" t="s">
        <v>432</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0.38850000000000001</v>
      </c>
      <c r="AL86" s="49" t="s">
        <v>219</v>
      </c>
    </row>
    <row r="87" spans="1:38" s="2" customFormat="1" ht="26.25" customHeight="1" thickBot="1" x14ac:dyDescent="0.25">
      <c r="A87" s="70" t="s">
        <v>208</v>
      </c>
      <c r="B87" s="76" t="s">
        <v>220</v>
      </c>
      <c r="C87" s="80" t="s">
        <v>221</v>
      </c>
      <c r="D87" s="72"/>
      <c r="E87" s="146" t="s">
        <v>432</v>
      </c>
      <c r="F87" s="146">
        <v>5.049E-2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0.126226</v>
      </c>
      <c r="AL87" s="49" t="s">
        <v>219</v>
      </c>
    </row>
    <row r="88" spans="1:38" s="2" customFormat="1" ht="26.25" customHeight="1" thickBot="1" x14ac:dyDescent="0.25">
      <c r="A88" s="70" t="s">
        <v>208</v>
      </c>
      <c r="B88" s="76" t="s">
        <v>222</v>
      </c>
      <c r="C88" s="80" t="s">
        <v>223</v>
      </c>
      <c r="D88" s="72"/>
      <c r="E88" s="146" t="s">
        <v>431</v>
      </c>
      <c r="F88" s="146">
        <v>0.10703</v>
      </c>
      <c r="G88" s="146" t="s">
        <v>431</v>
      </c>
      <c r="H88" s="146" t="s">
        <v>431</v>
      </c>
      <c r="I88" s="146" t="s">
        <v>431</v>
      </c>
      <c r="J88" s="146" t="s">
        <v>431</v>
      </c>
      <c r="K88" s="146" t="s">
        <v>431</v>
      </c>
      <c r="L88" s="146" t="s">
        <v>431</v>
      </c>
      <c r="M88" s="146"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0.24829999999999999</v>
      </c>
      <c r="G89" s="146" t="s">
        <v>432</v>
      </c>
      <c r="H89" s="146" t="s">
        <v>432</v>
      </c>
      <c r="I89" s="146" t="s">
        <v>431</v>
      </c>
      <c r="J89" s="146" t="s">
        <v>432</v>
      </c>
      <c r="K89" s="146" t="s">
        <v>432</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0.49659999999999999</v>
      </c>
      <c r="AL89" s="49" t="s">
        <v>412</v>
      </c>
    </row>
    <row r="90" spans="1:38" s="8" customFormat="1" ht="26.25" customHeight="1" thickBot="1" x14ac:dyDescent="0.25">
      <c r="A90" s="70" t="s">
        <v>208</v>
      </c>
      <c r="B90" s="76" t="s">
        <v>226</v>
      </c>
      <c r="C90" s="80" t="s">
        <v>227</v>
      </c>
      <c r="D90" s="72"/>
      <c r="E90" s="146" t="s">
        <v>431</v>
      </c>
      <c r="F90" s="146">
        <v>1.114981</v>
      </c>
      <c r="G90" s="146" t="s">
        <v>431</v>
      </c>
      <c r="H90" s="146" t="s">
        <v>431</v>
      </c>
      <c r="I90" s="146" t="s">
        <v>432</v>
      </c>
      <c r="J90" s="146" t="s">
        <v>432</v>
      </c>
      <c r="K90" s="146" t="s">
        <v>432</v>
      </c>
      <c r="L90" s="146" t="s">
        <v>432</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3.5260000000000001E-3</v>
      </c>
      <c r="F91" s="146">
        <v>9.4330000000000004E-3</v>
      </c>
      <c r="G91" s="146">
        <v>2.0799999999999999E-4</v>
      </c>
      <c r="H91" s="146">
        <v>8.0879999999999997E-3</v>
      </c>
      <c r="I91" s="146">
        <v>5.6205999999999999E-2</v>
      </c>
      <c r="J91" s="146">
        <v>5.9515999999999999E-2</v>
      </c>
      <c r="K91" s="146">
        <v>6.0199999999999997E-2</v>
      </c>
      <c r="L91" s="146">
        <v>2.368E-2</v>
      </c>
      <c r="M91" s="146">
        <v>0.10788200000000001</v>
      </c>
      <c r="N91" s="146">
        <v>5.4091E-2</v>
      </c>
      <c r="O91" s="146">
        <v>1.0626999999999999E-2</v>
      </c>
      <c r="P91" s="146">
        <v>5.2659999999999998E-3</v>
      </c>
      <c r="Q91" s="146">
        <v>5.3540000000000003E-3</v>
      </c>
      <c r="R91" s="146">
        <v>1.0759999999999999E-3</v>
      </c>
      <c r="S91" s="146">
        <v>4.1156999999999999E-2</v>
      </c>
      <c r="T91" s="146">
        <v>2.0699999999999998E-3</v>
      </c>
      <c r="U91" s="146" t="s">
        <v>431</v>
      </c>
      <c r="V91" s="146">
        <v>1.7937999999999999E-2</v>
      </c>
      <c r="W91" s="146">
        <v>1.95E-4</v>
      </c>
      <c r="X91" s="146">
        <v>2.1599999999999999E-4</v>
      </c>
      <c r="Y91" s="146">
        <v>8.7999999999999998E-5</v>
      </c>
      <c r="Z91" s="146">
        <v>8.7999999999999998E-5</v>
      </c>
      <c r="AA91" s="146">
        <v>8.7999999999999998E-5</v>
      </c>
      <c r="AB91" s="146">
        <v>4.8000000000000001E-4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0.01</v>
      </c>
      <c r="F92" s="143">
        <v>0.03</v>
      </c>
      <c r="G92" s="143">
        <v>0.04</v>
      </c>
      <c r="H92" s="143" t="s">
        <v>432</v>
      </c>
      <c r="I92" s="143">
        <v>8.4000000000000005E-2</v>
      </c>
      <c r="J92" s="143">
        <v>0.112</v>
      </c>
      <c r="K92" s="143">
        <v>0.14000000000000001</v>
      </c>
      <c r="L92" s="143">
        <v>2.1840000000000002E-3</v>
      </c>
      <c r="M92" s="143">
        <v>0.14000000000000001</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0.61854756</v>
      </c>
      <c r="G93" s="143" t="s">
        <v>432</v>
      </c>
      <c r="H93" s="143" t="s">
        <v>432</v>
      </c>
      <c r="I93" s="143">
        <v>1.1000000000000001E-3</v>
      </c>
      <c r="J93" s="143">
        <v>3.3E-3</v>
      </c>
      <c r="K93" s="143">
        <v>0.01</v>
      </c>
      <c r="L93" s="143" t="s">
        <v>432</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5" t="s">
        <v>433</v>
      </c>
      <c r="J95" s="145" t="s">
        <v>433</v>
      </c>
      <c r="K95" s="145" t="s">
        <v>433</v>
      </c>
      <c r="L95" s="145" t="s">
        <v>433</v>
      </c>
      <c r="M95" s="145" t="s">
        <v>433</v>
      </c>
      <c r="N95" s="145" t="s">
        <v>432</v>
      </c>
      <c r="O95" s="145" t="s">
        <v>432</v>
      </c>
      <c r="P95" s="145" t="s">
        <v>432</v>
      </c>
      <c r="Q95" s="145" t="s">
        <v>432</v>
      </c>
      <c r="R95" s="145" t="s">
        <v>432</v>
      </c>
      <c r="S95" s="145" t="s">
        <v>432</v>
      </c>
      <c r="T95" s="145" t="s">
        <v>432</v>
      </c>
      <c r="U95" s="145" t="s">
        <v>432</v>
      </c>
      <c r="V95" s="145" t="s">
        <v>432</v>
      </c>
      <c r="W95" s="145"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3" t="s">
        <v>432</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t="s">
        <v>432</v>
      </c>
      <c r="F98" s="143" t="s">
        <v>432</v>
      </c>
      <c r="G98" s="143" t="s">
        <v>432</v>
      </c>
      <c r="H98" s="143">
        <v>0.03</v>
      </c>
      <c r="I98" s="143" t="s">
        <v>432</v>
      </c>
      <c r="J98" s="143" t="s">
        <v>432</v>
      </c>
      <c r="K98" s="143" t="s">
        <v>432</v>
      </c>
      <c r="L98" s="143" t="s">
        <v>432</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3.4797000000000002E-2</v>
      </c>
      <c r="F99" s="143">
        <v>1.55101</v>
      </c>
      <c r="G99" s="143" t="s">
        <v>432</v>
      </c>
      <c r="H99" s="72">
        <v>1.1267969999999998</v>
      </c>
      <c r="I99" s="143">
        <v>5.3710000000000001E-2</v>
      </c>
      <c r="J99" s="143">
        <v>8.2530000000000006E-2</v>
      </c>
      <c r="K99" s="143">
        <v>0.18078</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131</v>
      </c>
      <c r="AL99" s="49" t="s">
        <v>245</v>
      </c>
    </row>
    <row r="100" spans="1:38" s="2" customFormat="1" ht="26.25" customHeight="1" thickBot="1" x14ac:dyDescent="0.25">
      <c r="A100" s="70" t="s">
        <v>243</v>
      </c>
      <c r="B100" s="70" t="s">
        <v>246</v>
      </c>
      <c r="C100" s="71" t="s">
        <v>408</v>
      </c>
      <c r="D100" s="84"/>
      <c r="E100" s="148">
        <v>1.1850999999999999E-2</v>
      </c>
      <c r="F100" s="143">
        <v>1.0842700000000001</v>
      </c>
      <c r="G100" s="143" t="s">
        <v>432</v>
      </c>
      <c r="H100" s="72">
        <v>0.65915400000000002</v>
      </c>
      <c r="I100" s="143">
        <v>1.704E-2</v>
      </c>
      <c r="J100" s="143">
        <v>2.6169999999999999E-2</v>
      </c>
      <c r="K100" s="143">
        <v>5.6590000000000001E-2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121.8</v>
      </c>
      <c r="AL100" s="49" t="s">
        <v>245</v>
      </c>
    </row>
    <row r="101" spans="1:38" s="2" customFormat="1" ht="26.25" customHeight="1" thickBot="1" x14ac:dyDescent="0.25">
      <c r="A101" s="70" t="s">
        <v>243</v>
      </c>
      <c r="B101" s="70" t="s">
        <v>247</v>
      </c>
      <c r="C101" s="71" t="s">
        <v>248</v>
      </c>
      <c r="D101" s="84"/>
      <c r="E101" s="148">
        <v>2.7E-4</v>
      </c>
      <c r="F101" s="143">
        <v>9.2999999999999992E-3</v>
      </c>
      <c r="G101" s="143" t="s">
        <v>432</v>
      </c>
      <c r="H101" s="143">
        <v>4.6630000000000005E-2</v>
      </c>
      <c r="I101" s="143">
        <v>6.7000000000000002E-4</v>
      </c>
      <c r="J101" s="143">
        <v>2E-3</v>
      </c>
      <c r="K101" s="143">
        <v>4.6699999999999997E-3</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61" t="s">
        <v>432</v>
      </c>
      <c r="AG101" s="161" t="s">
        <v>432</v>
      </c>
      <c r="AH101" s="161" t="s">
        <v>432</v>
      </c>
      <c r="AI101" s="161" t="s">
        <v>432</v>
      </c>
      <c r="AJ101" s="161" t="s">
        <v>432</v>
      </c>
      <c r="AK101" s="153">
        <v>37</v>
      </c>
      <c r="AL101" s="49" t="s">
        <v>245</v>
      </c>
    </row>
    <row r="102" spans="1:38" s="2" customFormat="1" ht="26.25" customHeight="1" thickBot="1" x14ac:dyDescent="0.25">
      <c r="A102" s="70" t="s">
        <v>243</v>
      </c>
      <c r="B102" s="70" t="s">
        <v>249</v>
      </c>
      <c r="C102" s="71" t="s">
        <v>386</v>
      </c>
      <c r="D102" s="84"/>
      <c r="E102" s="148">
        <v>4.0000000000000001E-3</v>
      </c>
      <c r="F102" s="143">
        <v>0.30574100000000004</v>
      </c>
      <c r="G102" s="143" t="s">
        <v>432</v>
      </c>
      <c r="H102" s="72">
        <v>0.92003000000000013</v>
      </c>
      <c r="I102" s="143">
        <v>1.64E-3</v>
      </c>
      <c r="J102" s="143">
        <v>3.594E-2</v>
      </c>
      <c r="K102" s="143">
        <v>0.23446</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300.2</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3.0000000000000004E-5</v>
      </c>
      <c r="F104" s="143">
        <v>2.33E-3</v>
      </c>
      <c r="G104" s="143" t="s">
        <v>432</v>
      </c>
      <c r="H104" s="143">
        <v>5.2199999999999998E-3</v>
      </c>
      <c r="I104" s="143">
        <v>7.9999999999999993E-5</v>
      </c>
      <c r="J104" s="183">
        <v>2.3000000000000001E-4</v>
      </c>
      <c r="K104" s="143">
        <v>5.2999999999999998E-4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8.5000000000000006E-4</v>
      </c>
      <c r="F105" s="143">
        <v>3.2690000000000004E-2</v>
      </c>
      <c r="G105" s="143" t="s">
        <v>432</v>
      </c>
      <c r="H105" s="143">
        <v>6.216E-2</v>
      </c>
      <c r="I105" s="143">
        <v>5.9000000000000003E-4</v>
      </c>
      <c r="J105" s="143">
        <v>9.3000000000000005E-4</v>
      </c>
      <c r="K105" s="143">
        <v>2.0200000000000001E-3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4.2</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3.5349999999999999E-3</v>
      </c>
      <c r="F107" s="143">
        <v>0.119378</v>
      </c>
      <c r="G107" s="143" t="s">
        <v>432</v>
      </c>
      <c r="H107" s="143">
        <v>0.20902599999999999</v>
      </c>
      <c r="I107" s="143">
        <v>2.1710000000000002E-3</v>
      </c>
      <c r="J107" s="143">
        <v>2.894E-2</v>
      </c>
      <c r="K107" s="143">
        <v>0.137465</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723.5</v>
      </c>
      <c r="AL107" s="49" t="s">
        <v>245</v>
      </c>
    </row>
    <row r="108" spans="1:38" s="2" customFormat="1" ht="26.25" customHeight="1" thickBot="1" x14ac:dyDescent="0.25">
      <c r="A108" s="70" t="s">
        <v>243</v>
      </c>
      <c r="B108" s="70" t="s">
        <v>259</v>
      </c>
      <c r="C108" s="71" t="s">
        <v>380</v>
      </c>
      <c r="D108" s="84"/>
      <c r="E108" s="148">
        <v>1.9189999999999999E-3</v>
      </c>
      <c r="F108" s="143">
        <v>6.6600999999999994E-2</v>
      </c>
      <c r="G108" s="143" t="s">
        <v>432</v>
      </c>
      <c r="H108" s="143">
        <v>7.5934000000000001E-2</v>
      </c>
      <c r="I108" s="143">
        <v>1.2329999999999999E-3</v>
      </c>
      <c r="J108" s="143">
        <v>1.2333999999999999E-2</v>
      </c>
      <c r="K108" s="143">
        <v>2.4667000000000001E-2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616.70000000000005</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8.9000000000000006E-4</v>
      </c>
      <c r="F110" s="143">
        <v>0.15330199999999999</v>
      </c>
      <c r="G110" s="143" t="s">
        <v>432</v>
      </c>
      <c r="H110" s="143">
        <v>9.3622999999999998E-2</v>
      </c>
      <c r="I110" s="143">
        <v>6.2700000000000004E-3</v>
      </c>
      <c r="J110" s="143">
        <v>4.3889999999999998E-2</v>
      </c>
      <c r="K110" s="143">
        <v>4.3889999999999998E-2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313.5</v>
      </c>
      <c r="AL110" s="49" t="s">
        <v>245</v>
      </c>
    </row>
    <row r="111" spans="1:38" s="2" customFormat="1" ht="26.25" customHeight="1" thickBot="1" x14ac:dyDescent="0.25">
      <c r="A111" s="70" t="s">
        <v>243</v>
      </c>
      <c r="B111" s="70" t="s">
        <v>262</v>
      </c>
      <c r="C111" s="71" t="s">
        <v>376</v>
      </c>
      <c r="D111" s="84"/>
      <c r="E111" s="148">
        <v>2.0000000000000002E-5</v>
      </c>
      <c r="F111" s="143">
        <v>9.7949999999999995E-2</v>
      </c>
      <c r="G111" s="143" t="s">
        <v>432</v>
      </c>
      <c r="H111" s="143">
        <v>1.01E-3</v>
      </c>
      <c r="I111" s="143">
        <v>2.0000000000000001E-4</v>
      </c>
      <c r="J111" s="143">
        <v>4.0000000000000002E-4</v>
      </c>
      <c r="K111" s="143">
        <v>9.1E-4</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6.8</v>
      </c>
      <c r="AL111" s="49" t="s">
        <v>245</v>
      </c>
    </row>
    <row r="112" spans="1:38" s="2" customFormat="1" ht="26.25" customHeight="1" thickBot="1" x14ac:dyDescent="0.25">
      <c r="A112" s="70" t="s">
        <v>263</v>
      </c>
      <c r="B112" s="70" t="s">
        <v>264</v>
      </c>
      <c r="C112" s="71" t="s">
        <v>265</v>
      </c>
      <c r="D112" s="72"/>
      <c r="E112" s="143">
        <v>0.89583999999999997</v>
      </c>
      <c r="F112" s="72" t="s">
        <v>432</v>
      </c>
      <c r="G112" s="143" t="s">
        <v>432</v>
      </c>
      <c r="H112" s="183">
        <v>1.144703</v>
      </c>
      <c r="I112" s="143" t="s">
        <v>432</v>
      </c>
      <c r="J112" s="72"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22396000</v>
      </c>
      <c r="AL112" s="49" t="s">
        <v>418</v>
      </c>
    </row>
    <row r="113" spans="1:38" s="2" customFormat="1" ht="26.25" customHeight="1" thickBot="1" x14ac:dyDescent="0.25">
      <c r="A113" s="70" t="s">
        <v>263</v>
      </c>
      <c r="B113" s="85" t="s">
        <v>266</v>
      </c>
      <c r="C113" s="86" t="s">
        <v>267</v>
      </c>
      <c r="D113" s="72"/>
      <c r="E113" s="143">
        <v>0.54985299999999993</v>
      </c>
      <c r="F113" s="143" t="s">
        <v>432</v>
      </c>
      <c r="G113" s="143" t="s">
        <v>432</v>
      </c>
      <c r="H113" s="143">
        <v>3.8384480000000001</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2.8029999999999999E-3</v>
      </c>
      <c r="F114" s="143" t="s">
        <v>432</v>
      </c>
      <c r="G114" s="143" t="s">
        <v>432</v>
      </c>
      <c r="H114" s="183">
        <v>9.5289999999999993E-3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43">
        <v>1.3906E-2</v>
      </c>
      <c r="F115" s="143" t="s">
        <v>432</v>
      </c>
      <c r="G115" s="143" t="s">
        <v>432</v>
      </c>
      <c r="H115" s="143">
        <v>2.7812E-2</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65">
        <v>0.13572099999999998</v>
      </c>
      <c r="F116" s="143" t="s">
        <v>432</v>
      </c>
      <c r="G116" s="143" t="s">
        <v>432</v>
      </c>
      <c r="H116" s="72">
        <v>0.20668600000000001</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2.7153E-2</v>
      </c>
      <c r="J119" s="143">
        <v>0.70596000000000003</v>
      </c>
      <c r="K119" s="143">
        <v>0.70596000000000003</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83">
        <v>0.29308000000000001</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94">
        <v>0.278086</v>
      </c>
      <c r="G125" s="146" t="s">
        <v>432</v>
      </c>
      <c r="H125" s="146" t="s">
        <v>431</v>
      </c>
      <c r="I125" s="146">
        <v>1.7E-5</v>
      </c>
      <c r="J125" s="146">
        <v>1.1400000000000001E-4</v>
      </c>
      <c r="K125" s="146">
        <v>2.4000000000000001E-4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519.41499999999996</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4.5620000000000001E-3</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432</v>
      </c>
      <c r="J129" s="146" t="s">
        <v>432</v>
      </c>
      <c r="K129" s="146" t="s">
        <v>432</v>
      </c>
      <c r="L129" s="146" t="s">
        <v>432</v>
      </c>
      <c r="M129" s="146" t="s">
        <v>432</v>
      </c>
      <c r="N129" s="146" t="s">
        <v>432</v>
      </c>
      <c r="O129" s="146" t="s">
        <v>432</v>
      </c>
      <c r="P129" s="146" t="s">
        <v>432</v>
      </c>
      <c r="Q129" s="146" t="s">
        <v>432</v>
      </c>
      <c r="R129" s="146" t="s">
        <v>431</v>
      </c>
      <c r="S129" s="146" t="s">
        <v>431</v>
      </c>
      <c r="T129" s="146" t="s">
        <v>432</v>
      </c>
      <c r="U129" s="146" t="s">
        <v>431</v>
      </c>
      <c r="V129" s="146" t="s">
        <v>431</v>
      </c>
      <c r="W129" s="146">
        <v>0.11594599999999999</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0.28000000000000003</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2.5270000000000002E-3</v>
      </c>
      <c r="F133" s="146">
        <v>4.0000000000000003E-5</v>
      </c>
      <c r="G133" s="146">
        <v>3.4600000000000001E-4</v>
      </c>
      <c r="H133" s="146" t="s">
        <v>432</v>
      </c>
      <c r="I133" s="146">
        <v>1.06E-4</v>
      </c>
      <c r="J133" s="146">
        <v>1.06E-4</v>
      </c>
      <c r="K133" s="146">
        <v>1.18E-4</v>
      </c>
      <c r="L133" s="146" t="s">
        <v>431</v>
      </c>
      <c r="M133" s="146">
        <v>4.2900000000000002E-4</v>
      </c>
      <c r="N133" s="146">
        <v>9.2E-5</v>
      </c>
      <c r="O133" s="146">
        <v>1.5E-5</v>
      </c>
      <c r="P133" s="146">
        <v>4.5640000000000003E-3</v>
      </c>
      <c r="Q133" s="146">
        <v>4.1999999999999998E-5</v>
      </c>
      <c r="R133" s="146">
        <v>4.1999999999999998E-5</v>
      </c>
      <c r="S133" s="146">
        <v>3.8000000000000002E-5</v>
      </c>
      <c r="T133" s="146">
        <v>5.3000000000000001E-5</v>
      </c>
      <c r="U133" s="146">
        <v>6.0999999999999999E-5</v>
      </c>
      <c r="V133" s="146">
        <v>4.8999999999999998E-4</v>
      </c>
      <c r="W133" s="146">
        <v>8.2999999999999998E-5</v>
      </c>
      <c r="X133" s="163">
        <v>4.0000000000000001E-8</v>
      </c>
      <c r="Y133" s="163">
        <v>2.1999999999999998E-8</v>
      </c>
      <c r="Z133" s="163">
        <v>2E-8</v>
      </c>
      <c r="AA133" s="163">
        <v>2.0999999999999999E-8</v>
      </c>
      <c r="AB133" s="163">
        <v>1.03E-7</v>
      </c>
      <c r="AC133" s="146">
        <v>4.5899999999999999E-4</v>
      </c>
      <c r="AD133" s="146">
        <v>1.256E-3</v>
      </c>
      <c r="AE133" s="60"/>
      <c r="AF133" s="143" t="s">
        <v>432</v>
      </c>
      <c r="AG133" s="143" t="s">
        <v>432</v>
      </c>
      <c r="AH133" s="143" t="s">
        <v>432</v>
      </c>
      <c r="AI133" s="143" t="s">
        <v>432</v>
      </c>
      <c r="AJ133" s="143" t="s">
        <v>432</v>
      </c>
      <c r="AK133" s="72">
        <v>3063</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2.0541E-2</v>
      </c>
      <c r="F135" s="146">
        <v>2.2800000000000001E-4</v>
      </c>
      <c r="G135" s="146">
        <v>1.9400000000000001E-2</v>
      </c>
      <c r="H135" s="146" t="s">
        <v>431</v>
      </c>
      <c r="I135" s="146">
        <v>0.104987</v>
      </c>
      <c r="J135" s="146">
        <v>0.15634000000000001</v>
      </c>
      <c r="K135" s="146">
        <v>0.20883299999999999</v>
      </c>
      <c r="L135" s="146">
        <v>3.6749999999999999E-3</v>
      </c>
      <c r="M135" s="146">
        <v>7.9880000000000003E-3</v>
      </c>
      <c r="N135" s="146">
        <v>1.1868110000000001</v>
      </c>
      <c r="O135" s="146">
        <v>3.8800000000000001E-2</v>
      </c>
      <c r="P135" s="146">
        <v>3.1953000000000002E-2</v>
      </c>
      <c r="Q135" s="146">
        <v>2.4421000000000002E-2</v>
      </c>
      <c r="R135" s="146">
        <v>2.111E-3</v>
      </c>
      <c r="S135" s="146">
        <v>1.0610000000000001E-3</v>
      </c>
      <c r="T135" s="146">
        <v>1.369E-3</v>
      </c>
      <c r="U135" s="146" t="s">
        <v>431</v>
      </c>
      <c r="V135" s="146">
        <v>1.027E-2</v>
      </c>
      <c r="W135" s="146">
        <v>0.45646599999999998</v>
      </c>
      <c r="X135" s="146">
        <v>4.8000000000000001E-5</v>
      </c>
      <c r="Y135" s="146">
        <v>3.6999999999999998E-5</v>
      </c>
      <c r="Z135" s="146">
        <v>3.4999999999999997E-5</v>
      </c>
      <c r="AA135" s="146" t="s">
        <v>431</v>
      </c>
      <c r="AB135" s="146">
        <v>1.2E-4</v>
      </c>
      <c r="AC135" s="146">
        <v>2.2823E-2</v>
      </c>
      <c r="AD135" s="146">
        <v>6.0482000000000001E-2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2.2428E-2</v>
      </c>
      <c r="G136" s="146" t="s">
        <v>432</v>
      </c>
      <c r="H136" s="146" t="s">
        <v>431</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46" t="s">
        <v>432</v>
      </c>
      <c r="G138" s="146" t="s">
        <v>432</v>
      </c>
      <c r="H138" s="146" t="s">
        <v>432</v>
      </c>
      <c r="I138" s="146" t="s">
        <v>432</v>
      </c>
      <c r="J138" s="146" t="s">
        <v>432</v>
      </c>
      <c r="K138" s="146" t="s">
        <v>432</v>
      </c>
      <c r="L138" s="146" t="s">
        <v>432</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50" t="s">
        <v>431</v>
      </c>
      <c r="G139" s="150" t="s">
        <v>431</v>
      </c>
      <c r="H139" s="150" t="s">
        <v>431</v>
      </c>
      <c r="I139" s="146">
        <v>0.199544</v>
      </c>
      <c r="J139" s="146">
        <v>0.199544</v>
      </c>
      <c r="K139" s="146">
        <v>0.199544</v>
      </c>
      <c r="L139" s="146" t="s">
        <v>431</v>
      </c>
      <c r="M139" s="146" t="s">
        <v>431</v>
      </c>
      <c r="N139" s="146">
        <v>5.8299999999999997E-4</v>
      </c>
      <c r="O139" s="146">
        <v>1.175E-3</v>
      </c>
      <c r="P139" s="146">
        <v>1.175E-3</v>
      </c>
      <c r="Q139" s="146">
        <v>1.8600000000000001E-3</v>
      </c>
      <c r="R139" s="146">
        <v>1.7750000000000001E-3</v>
      </c>
      <c r="S139" s="146">
        <v>4.1260000000000003E-3</v>
      </c>
      <c r="T139" s="146" t="s">
        <v>431</v>
      </c>
      <c r="U139" s="146" t="s">
        <v>431</v>
      </c>
      <c r="V139" s="146" t="s">
        <v>431</v>
      </c>
      <c r="W139" s="146">
        <v>2.0124439999999999</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45.271560999999984</v>
      </c>
      <c r="F141" s="20">
        <f t="shared" ref="F141:AD141" si="0">SUM(F14:F140)</f>
        <v>36.475413560000007</v>
      </c>
      <c r="G141" s="20">
        <f t="shared" si="0"/>
        <v>97.108632600000007</v>
      </c>
      <c r="H141" s="20">
        <f t="shared" si="0"/>
        <v>8.9832840000000012</v>
      </c>
      <c r="I141" s="20">
        <f t="shared" si="0"/>
        <v>15.323859799999997</v>
      </c>
      <c r="J141" s="20">
        <f t="shared" si="0"/>
        <v>32.071821499999984</v>
      </c>
      <c r="K141" s="20">
        <f t="shared" si="0"/>
        <v>70.13680100000002</v>
      </c>
      <c r="L141" s="20">
        <f t="shared" si="0"/>
        <v>3.4361706724800003</v>
      </c>
      <c r="M141" s="20">
        <f t="shared" si="0"/>
        <v>198.53815599999999</v>
      </c>
      <c r="N141" s="20">
        <f t="shared" si="0"/>
        <v>39.552674900000007</v>
      </c>
      <c r="O141" s="20">
        <f t="shared" si="0"/>
        <v>0.86384030000000001</v>
      </c>
      <c r="P141" s="20">
        <f t="shared" si="0"/>
        <v>0.61851279999999997</v>
      </c>
      <c r="Q141" s="20">
        <f t="shared" si="0"/>
        <v>8.661188000000001</v>
      </c>
      <c r="R141" s="20">
        <f>SUM(R14:R140)</f>
        <v>8.3773885000000003</v>
      </c>
      <c r="S141" s="20">
        <f t="shared" si="0"/>
        <v>4.3334270000000013</v>
      </c>
      <c r="T141" s="20">
        <f t="shared" si="0"/>
        <v>6.4964354000000002</v>
      </c>
      <c r="U141" s="20">
        <f t="shared" si="0"/>
        <v>1.6121299999999998E-2</v>
      </c>
      <c r="V141" s="20">
        <f t="shared" si="0"/>
        <v>49.342383900000009</v>
      </c>
      <c r="W141" s="20">
        <f t="shared" si="0"/>
        <v>6.7314070000000008</v>
      </c>
      <c r="X141" s="20">
        <f t="shared" si="0"/>
        <v>2.3974700400000004</v>
      </c>
      <c r="Y141" s="20">
        <f t="shared" si="0"/>
        <v>2.4541464219999995</v>
      </c>
      <c r="Z141" s="20">
        <f t="shared" si="0"/>
        <v>1.5267864200000001</v>
      </c>
      <c r="AA141" s="20">
        <f t="shared" si="0"/>
        <v>2.1529964210000001</v>
      </c>
      <c r="AB141" s="20">
        <f t="shared" si="0"/>
        <v>8.5313983029999996</v>
      </c>
      <c r="AC141" s="20">
        <f t="shared" si="0"/>
        <v>0.31908700000000001</v>
      </c>
      <c r="AD141" s="20">
        <f t="shared" si="0"/>
        <v>2.6206879999999999</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45.271560999999984</v>
      </c>
      <c r="F152" s="14">
        <f t="shared" ref="F152:AD152" si="1">F141 + F151 + IF(AND(OR($B$4="AT",$B$4="BE",$B$4="CH",$B$4="GB",$B$4="IE",$B$4="LT",$B$4="LU",$B$4="NL"),SUM(F143:F149)&gt;0),SUM(F143:F149)-SUM(F27:F33),0)</f>
        <v>36.475413560000007</v>
      </c>
      <c r="G152" s="14">
        <f t="shared" si="1"/>
        <v>97.108632600000007</v>
      </c>
      <c r="H152" s="14">
        <f t="shared" si="1"/>
        <v>8.9832840000000012</v>
      </c>
      <c r="I152" s="14">
        <f t="shared" si="1"/>
        <v>15.323859799999997</v>
      </c>
      <c r="J152" s="14">
        <f t="shared" si="1"/>
        <v>32.071821499999984</v>
      </c>
      <c r="K152" s="14">
        <f t="shared" si="1"/>
        <v>70.13680100000002</v>
      </c>
      <c r="L152" s="14">
        <f t="shared" si="1"/>
        <v>3.4361706724800003</v>
      </c>
      <c r="M152" s="14">
        <f t="shared" si="1"/>
        <v>198.53815599999999</v>
      </c>
      <c r="N152" s="14">
        <f t="shared" si="1"/>
        <v>39.552674900000007</v>
      </c>
      <c r="O152" s="14">
        <f t="shared" si="1"/>
        <v>0.86384030000000001</v>
      </c>
      <c r="P152" s="14">
        <f t="shared" si="1"/>
        <v>0.61851279999999997</v>
      </c>
      <c r="Q152" s="14">
        <f t="shared" si="1"/>
        <v>8.661188000000001</v>
      </c>
      <c r="R152" s="14">
        <f t="shared" si="1"/>
        <v>8.3773885000000003</v>
      </c>
      <c r="S152" s="14">
        <f t="shared" si="1"/>
        <v>4.3334270000000013</v>
      </c>
      <c r="T152" s="14">
        <f t="shared" si="1"/>
        <v>6.4964354000000002</v>
      </c>
      <c r="U152" s="14">
        <f t="shared" si="1"/>
        <v>1.6121299999999998E-2</v>
      </c>
      <c r="V152" s="14">
        <f t="shared" si="1"/>
        <v>49.342383900000009</v>
      </c>
      <c r="W152" s="14">
        <f t="shared" si="1"/>
        <v>6.7314070000000008</v>
      </c>
      <c r="X152" s="14">
        <f t="shared" si="1"/>
        <v>2.3974700400000004</v>
      </c>
      <c r="Y152" s="14">
        <f t="shared" si="1"/>
        <v>2.4541464219999995</v>
      </c>
      <c r="Z152" s="14">
        <f t="shared" si="1"/>
        <v>1.5267864200000001</v>
      </c>
      <c r="AA152" s="14">
        <f t="shared" si="1"/>
        <v>2.1529964210000001</v>
      </c>
      <c r="AB152" s="14">
        <f t="shared" si="1"/>
        <v>8.5313983029999996</v>
      </c>
      <c r="AC152" s="14">
        <f t="shared" si="1"/>
        <v>0.31908700000000001</v>
      </c>
      <c r="AD152" s="14">
        <f t="shared" si="1"/>
        <v>2.6206879999999999</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45.271560999999984</v>
      </c>
      <c r="F154" s="14">
        <f>F141 + F153 - IF(OR($B$6=2005,$B$6&gt;=2020),SUM(F99:F122),0) + IF(AND(OR($B$4="AT",$B$4="BE",$B$4="CH",$B$4="GB",$B$4="IE",$B$4="LT",$B$4="LU",$B$4="NL"),SUM(F143:F149)&gt;0),SUM(F143:F149)-SUM(F27:F33),0)</f>
        <v>36.475413560000007</v>
      </c>
      <c r="G154" s="14">
        <f>G141 + G153 + IF(AND(OR($B$4="AT",$B$4="BE",$B$4="CH",$B$4="GB",$B$4="IE",$B$4="LT",$B$4="LU",$B$4="NL"),SUM(G143:G149)&gt;0),SUM(G143:G149)-SUM(G27:G33),0)</f>
        <v>97.108632600000007</v>
      </c>
      <c r="H154" s="14">
        <f t="shared" ref="H154:AD154" si="2">H141 + H153 + IF(AND(OR($B$4="AT",$B$4="BE",$B$4="CH",$B$4="GB",$B$4="IE",$B$4="LT",$B$4="LU",$B$4="NL"),SUM(H143:H149)&gt;0),SUM(H143:H149)-SUM(H27:H33),0)</f>
        <v>8.9832840000000012</v>
      </c>
      <c r="I154" s="14">
        <f t="shared" si="2"/>
        <v>15.323859799999997</v>
      </c>
      <c r="J154" s="14">
        <f t="shared" si="2"/>
        <v>32.071821499999984</v>
      </c>
      <c r="K154" s="14">
        <f t="shared" si="2"/>
        <v>70.13680100000002</v>
      </c>
      <c r="L154" s="14">
        <f t="shared" si="2"/>
        <v>3.4361706724800003</v>
      </c>
      <c r="M154" s="14">
        <f t="shared" si="2"/>
        <v>198.53815599999999</v>
      </c>
      <c r="N154" s="14">
        <f t="shared" si="2"/>
        <v>39.552674900000007</v>
      </c>
      <c r="O154" s="14">
        <f t="shared" si="2"/>
        <v>0.86384030000000001</v>
      </c>
      <c r="P154" s="14">
        <f t="shared" si="2"/>
        <v>0.61851279999999997</v>
      </c>
      <c r="Q154" s="14">
        <f t="shared" si="2"/>
        <v>8.661188000000001</v>
      </c>
      <c r="R154" s="14">
        <f t="shared" si="2"/>
        <v>8.3773885000000003</v>
      </c>
      <c r="S154" s="14">
        <f t="shared" si="2"/>
        <v>4.3334270000000013</v>
      </c>
      <c r="T154" s="14">
        <f t="shared" si="2"/>
        <v>6.4964354000000002</v>
      </c>
      <c r="U154" s="14">
        <f t="shared" si="2"/>
        <v>1.6121299999999998E-2</v>
      </c>
      <c r="V154" s="14">
        <f t="shared" si="2"/>
        <v>49.342383900000009</v>
      </c>
      <c r="W154" s="14">
        <f t="shared" si="2"/>
        <v>6.7314070000000008</v>
      </c>
      <c r="X154" s="14">
        <f t="shared" si="2"/>
        <v>2.3974700400000004</v>
      </c>
      <c r="Y154" s="14">
        <f t="shared" si="2"/>
        <v>2.4541464219999995</v>
      </c>
      <c r="Z154" s="14">
        <f t="shared" si="2"/>
        <v>1.5267864200000001</v>
      </c>
      <c r="AA154" s="14">
        <f t="shared" si="2"/>
        <v>2.1529964210000001</v>
      </c>
      <c r="AB154" s="14">
        <f t="shared" si="2"/>
        <v>8.5313983029999996</v>
      </c>
      <c r="AC154" s="14">
        <f t="shared" si="2"/>
        <v>0.31908700000000001</v>
      </c>
      <c r="AD154" s="14">
        <f t="shared" si="2"/>
        <v>2.6206879999999999</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0.21737200000000001</v>
      </c>
      <c r="F157" s="158">
        <v>8.4910000000000003E-3</v>
      </c>
      <c r="G157" s="158">
        <v>1.6982000000000001E-2</v>
      </c>
      <c r="H157" s="158" t="s">
        <v>431</v>
      </c>
      <c r="I157" s="158">
        <v>3.3960000000000001E-3</v>
      </c>
      <c r="J157" s="158">
        <v>3.3960000000000001E-3</v>
      </c>
      <c r="K157" s="158">
        <v>3.3960000000000001E-3</v>
      </c>
      <c r="L157" s="158">
        <v>1.6299999999999999E-3</v>
      </c>
      <c r="M157" s="158">
        <v>1.8679999999999999E-2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730.346</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6.5709999999999996E-3</v>
      </c>
      <c r="F158" s="158">
        <v>6.3999999999999997E-5</v>
      </c>
      <c r="G158" s="158">
        <v>6.38E-4</v>
      </c>
      <c r="H158" s="158" t="s">
        <v>431</v>
      </c>
      <c r="I158" s="158">
        <v>1.2799999999999999E-4</v>
      </c>
      <c r="J158" s="158">
        <v>1.2799999999999999E-4</v>
      </c>
      <c r="K158" s="158">
        <v>1.2799999999999999E-4</v>
      </c>
      <c r="L158" s="158">
        <v>6.0999999999999999E-5</v>
      </c>
      <c r="M158" s="158">
        <v>1.276E-3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t="s">
        <v>436</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8.4514999999999993</v>
      </c>
      <c r="F159" s="158">
        <v>0.29309999999999997</v>
      </c>
      <c r="G159" s="158">
        <v>3.6779999999999999</v>
      </c>
      <c r="H159" s="158" t="s">
        <v>431</v>
      </c>
      <c r="I159" s="158">
        <v>0.42280000000000001</v>
      </c>
      <c r="J159" s="158">
        <v>0.46600000000000003</v>
      </c>
      <c r="K159" s="158">
        <v>0.46600000000000003</v>
      </c>
      <c r="L159" s="158">
        <v>6.1907999999999991E-2</v>
      </c>
      <c r="M159" s="158">
        <v>0.79180000000000006</v>
      </c>
      <c r="N159" s="158">
        <v>1.7159999999999998E-2</v>
      </c>
      <c r="O159" s="158">
        <v>1.72E-3</v>
      </c>
      <c r="P159" s="158">
        <v>2.5599999999999998E-3</v>
      </c>
      <c r="Q159" s="158">
        <v>4.5880000000000004E-2</v>
      </c>
      <c r="R159" s="158">
        <v>4.8899999999999992E-2</v>
      </c>
      <c r="S159" s="158">
        <v>0.11821000000000001</v>
      </c>
      <c r="T159" s="158">
        <v>2.1219999999999999</v>
      </c>
      <c r="U159" s="158">
        <v>1.7850000000000001E-2</v>
      </c>
      <c r="V159" s="158">
        <v>0.12840000000000001</v>
      </c>
      <c r="W159" s="158">
        <v>3.601E-2</v>
      </c>
      <c r="X159" s="158" t="s">
        <v>431</v>
      </c>
      <c r="Y159" s="158" t="s">
        <v>431</v>
      </c>
      <c r="Z159" s="158" t="s">
        <v>431</v>
      </c>
      <c r="AA159" s="158" t="s">
        <v>431</v>
      </c>
      <c r="AB159" s="158" t="s">
        <v>431</v>
      </c>
      <c r="AC159" s="158">
        <v>1.2460000000000002E-2</v>
      </c>
      <c r="AD159" s="158">
        <v>3.8645999999999993E-2</v>
      </c>
      <c r="AE159" s="63"/>
      <c r="AF159" s="158">
        <v>4393</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6.8379999999999996E-2</v>
      </c>
      <c r="F163" s="159">
        <v>0.20513999999999999</v>
      </c>
      <c r="G163" s="159">
        <v>1.3676000000000001E-2</v>
      </c>
      <c r="H163" s="159">
        <v>1.3676000000000001E-2</v>
      </c>
      <c r="I163" s="159">
        <v>0.931334</v>
      </c>
      <c r="J163" s="159">
        <v>1.1382969999999999</v>
      </c>
      <c r="K163" s="159">
        <v>1.7591859999999999</v>
      </c>
      <c r="L163" s="159">
        <v>8.3820000000000006E-2</v>
      </c>
      <c r="M163" s="159">
        <v>2.0514000000000001</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683.8</v>
      </c>
      <c r="AL163" s="59" t="s">
        <v>344</v>
      </c>
    </row>
    <row r="164" spans="1:38" s="2" customFormat="1" ht="26.25" customHeight="1" thickBot="1" x14ac:dyDescent="0.25">
      <c r="A164" s="59" t="s">
        <v>339</v>
      </c>
      <c r="B164" s="59" t="s">
        <v>345</v>
      </c>
      <c r="C164" s="112" t="s">
        <v>346</v>
      </c>
      <c r="D164" s="113"/>
      <c r="E164" s="159" t="s">
        <v>430</v>
      </c>
      <c r="F164" s="159">
        <v>39.620699999999999</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L14" activePane="bottomRight" state="frozen"/>
      <selection pane="topRight" activeCell="E1" sqref="E1"/>
      <selection pane="bottomLeft" activeCell="A14" sqref="A14"/>
      <selection pane="bottomRight" activeCell="AC17" sqref="AC17:AD21"/>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1999</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1999</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13.37</v>
      </c>
      <c r="F14" s="143">
        <v>0.93</v>
      </c>
      <c r="G14" s="143">
        <v>84.6</v>
      </c>
      <c r="H14" s="143">
        <v>0.22036600000000001</v>
      </c>
      <c r="I14" s="143" t="s">
        <v>429</v>
      </c>
      <c r="J14" s="143" t="s">
        <v>429</v>
      </c>
      <c r="K14" s="143">
        <v>70.876630000000006</v>
      </c>
      <c r="L14" s="143" t="s">
        <v>429</v>
      </c>
      <c r="M14" s="143">
        <v>11.6</v>
      </c>
      <c r="N14" s="143">
        <v>30.020022000000001</v>
      </c>
      <c r="O14" s="143">
        <v>0.53000400000000003</v>
      </c>
      <c r="P14" s="143">
        <v>0.48147299999999998</v>
      </c>
      <c r="Q14" s="143">
        <v>8.6417680000000008</v>
      </c>
      <c r="R14" s="143">
        <v>8.0200110000000002</v>
      </c>
      <c r="S14" s="143">
        <v>2.090001</v>
      </c>
      <c r="T14" s="143">
        <v>6.8300080000000003</v>
      </c>
      <c r="U14" s="72">
        <v>1.6200000000000001E-4</v>
      </c>
      <c r="V14" s="143">
        <v>42.460022000000002</v>
      </c>
      <c r="W14" s="143">
        <v>1.04</v>
      </c>
      <c r="X14" s="143">
        <v>0.52000800000000003</v>
      </c>
      <c r="Y14" s="143">
        <v>0.67001200000000005</v>
      </c>
      <c r="Z14" s="143">
        <v>0.28001199999999998</v>
      </c>
      <c r="AA14" s="143">
        <v>0.25001200000000001</v>
      </c>
      <c r="AB14" s="143">
        <v>1.7200439999999999</v>
      </c>
      <c r="AC14" s="143">
        <v>0.04</v>
      </c>
      <c r="AD14" s="143">
        <v>2.8736459999999999</v>
      </c>
      <c r="AE14" s="60"/>
      <c r="AF14" s="143">
        <v>13114.255999999999</v>
      </c>
      <c r="AG14" s="143">
        <v>94607.411999999997</v>
      </c>
      <c r="AH14" s="143">
        <v>14734.002</v>
      </c>
      <c r="AI14" s="143">
        <v>5955.8490000000002</v>
      </c>
      <c r="AJ14" s="143"/>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0.12</v>
      </c>
      <c r="F16" s="143">
        <v>0.451957</v>
      </c>
      <c r="G16" s="143">
        <v>0.57999999999999996</v>
      </c>
      <c r="H16" s="143" t="s">
        <v>431</v>
      </c>
      <c r="I16" s="143" t="s">
        <v>429</v>
      </c>
      <c r="J16" s="143" t="s">
        <v>429</v>
      </c>
      <c r="K16" s="143">
        <v>0.57999999999999996</v>
      </c>
      <c r="L16" s="143" t="s">
        <v>429</v>
      </c>
      <c r="M16" s="143">
        <v>6.1</v>
      </c>
      <c r="N16" s="143">
        <v>0.03</v>
      </c>
      <c r="O16" s="143">
        <v>2E-3</v>
      </c>
      <c r="P16" s="143">
        <v>2E-3</v>
      </c>
      <c r="Q16" s="143">
        <v>0.02</v>
      </c>
      <c r="R16" s="143">
        <v>0.01</v>
      </c>
      <c r="S16" s="143">
        <v>3.0000000000000001E-3</v>
      </c>
      <c r="T16" s="143">
        <v>0.05</v>
      </c>
      <c r="U16" s="143" t="s">
        <v>431</v>
      </c>
      <c r="V16" s="143">
        <v>4.1000000000000002E-2</v>
      </c>
      <c r="W16" s="143">
        <v>0.03</v>
      </c>
      <c r="X16" s="143">
        <v>3.4000000000000002E-2</v>
      </c>
      <c r="Y16" s="143">
        <v>4.4999999999999998E-2</v>
      </c>
      <c r="Z16" s="143">
        <v>1.7000000000000001E-2</v>
      </c>
      <c r="AA16" s="143">
        <v>1.7000000000000001E-2</v>
      </c>
      <c r="AB16" s="143">
        <v>0.113</v>
      </c>
      <c r="AC16" s="143" t="s">
        <v>432</v>
      </c>
      <c r="AD16" s="143" t="s">
        <v>432</v>
      </c>
      <c r="AE16" s="60"/>
      <c r="AF16" s="143" t="s">
        <v>432</v>
      </c>
      <c r="AG16" s="143">
        <v>564.44000000000005</v>
      </c>
      <c r="AH16" s="143" t="s">
        <v>432</v>
      </c>
      <c r="AI16" s="143" t="s">
        <v>432</v>
      </c>
      <c r="AJ16" s="143" t="s">
        <v>432</v>
      </c>
      <c r="AK16" s="143"/>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83" t="s">
        <v>433</v>
      </c>
      <c r="AD17" s="183" t="s">
        <v>433</v>
      </c>
      <c r="AE17" s="60"/>
      <c r="AF17" s="143" t="s">
        <v>433</v>
      </c>
      <c r="AG17" s="143" t="s">
        <v>433</v>
      </c>
      <c r="AH17" s="143" t="s">
        <v>433</v>
      </c>
      <c r="AI17" s="143" t="s">
        <v>433</v>
      </c>
      <c r="AJ17" s="143" t="s">
        <v>433</v>
      </c>
      <c r="AK17" s="143"/>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83" t="s">
        <v>433</v>
      </c>
      <c r="AD18" s="183" t="s">
        <v>433</v>
      </c>
      <c r="AE18" s="60"/>
      <c r="AF18" s="143" t="s">
        <v>433</v>
      </c>
      <c r="AG18" s="143" t="s">
        <v>433</v>
      </c>
      <c r="AH18" s="143" t="s">
        <v>433</v>
      </c>
      <c r="AI18" s="143" t="s">
        <v>433</v>
      </c>
      <c r="AJ18" s="143" t="s">
        <v>433</v>
      </c>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83" t="s">
        <v>433</v>
      </c>
      <c r="AD19" s="183" t="s">
        <v>433</v>
      </c>
      <c r="AE19" s="60"/>
      <c r="AF19" s="143" t="s">
        <v>433</v>
      </c>
      <c r="AG19" s="143" t="s">
        <v>433</v>
      </c>
      <c r="AH19" s="143" t="s">
        <v>433</v>
      </c>
      <c r="AI19" s="143" t="s">
        <v>433</v>
      </c>
      <c r="AJ19" s="143" t="s">
        <v>433</v>
      </c>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83" t="s">
        <v>433</v>
      </c>
      <c r="AD20" s="183" t="s">
        <v>433</v>
      </c>
      <c r="AE20" s="60"/>
      <c r="AF20" s="143" t="s">
        <v>433</v>
      </c>
      <c r="AG20" s="143" t="s">
        <v>433</v>
      </c>
      <c r="AH20" s="143" t="s">
        <v>433</v>
      </c>
      <c r="AI20" s="143" t="s">
        <v>433</v>
      </c>
      <c r="AJ20" s="143" t="s">
        <v>433</v>
      </c>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83" t="s">
        <v>433</v>
      </c>
      <c r="AD21" s="183" t="s">
        <v>433</v>
      </c>
      <c r="AE21" s="60"/>
      <c r="AF21" s="143" t="s">
        <v>433</v>
      </c>
      <c r="AG21" s="143" t="s">
        <v>433</v>
      </c>
      <c r="AH21" s="143" t="s">
        <v>433</v>
      </c>
      <c r="AI21" s="143" t="s">
        <v>433</v>
      </c>
      <c r="AJ21" s="143" t="s">
        <v>433</v>
      </c>
      <c r="AK21" s="143"/>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433</v>
      </c>
      <c r="J22" s="143" t="s">
        <v>433</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c r="AL22" s="49" t="s">
        <v>49</v>
      </c>
    </row>
    <row r="23" spans="1:38" s="2" customFormat="1" ht="26.25" customHeight="1" thickBot="1" x14ac:dyDescent="0.25">
      <c r="A23" s="70" t="s">
        <v>70</v>
      </c>
      <c r="B23" s="74" t="s">
        <v>393</v>
      </c>
      <c r="C23" s="71" t="s">
        <v>389</v>
      </c>
      <c r="D23" s="117"/>
      <c r="E23" s="143">
        <v>0.55792699999999995</v>
      </c>
      <c r="F23" s="143">
        <v>7.5899999999999995E-2</v>
      </c>
      <c r="G23" s="143">
        <v>0.17080999999999999</v>
      </c>
      <c r="H23" s="143">
        <v>1.3899999999999999E-4</v>
      </c>
      <c r="I23" s="143" t="s">
        <v>429</v>
      </c>
      <c r="J23" s="143" t="s">
        <v>429</v>
      </c>
      <c r="K23" s="143">
        <v>3.5674999999999998E-2</v>
      </c>
      <c r="L23" s="143" t="s">
        <v>429</v>
      </c>
      <c r="M23" s="143">
        <v>0.95224399999999998</v>
      </c>
      <c r="N23" s="143">
        <v>0.15</v>
      </c>
      <c r="O23" s="143">
        <v>1.7899999999999999E-4</v>
      </c>
      <c r="P23" s="143" t="s">
        <v>431</v>
      </c>
      <c r="Q23" s="143" t="s">
        <v>431</v>
      </c>
      <c r="R23" s="143">
        <v>8.9400000000000005E-4</v>
      </c>
      <c r="S23" s="143">
        <v>3.0398000000000001E-2</v>
      </c>
      <c r="T23" s="143">
        <v>1.2520000000000001E-3</v>
      </c>
      <c r="U23" s="143">
        <v>1.7899999999999999E-4</v>
      </c>
      <c r="V23" s="143">
        <v>1.7881000000000001E-2</v>
      </c>
      <c r="W23" s="143" t="s">
        <v>431</v>
      </c>
      <c r="X23" s="143">
        <v>5.4600000000000004E-4</v>
      </c>
      <c r="Y23" s="143">
        <v>8.8400000000000002E-4</v>
      </c>
      <c r="Z23" s="143" t="s">
        <v>431</v>
      </c>
      <c r="AA23" s="143" t="s">
        <v>431</v>
      </c>
      <c r="AB23" s="72">
        <v>1.4300000000000001E-3</v>
      </c>
      <c r="AC23" s="143" t="s">
        <v>432</v>
      </c>
      <c r="AD23" s="143" t="s">
        <v>432</v>
      </c>
      <c r="AE23" s="60"/>
      <c r="AF23" s="143">
        <v>760</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0.98</v>
      </c>
      <c r="F24" s="143">
        <v>0.39</v>
      </c>
      <c r="G24" s="143">
        <v>6.65</v>
      </c>
      <c r="H24" s="143">
        <v>1.9767E-2</v>
      </c>
      <c r="I24" s="143" t="s">
        <v>429</v>
      </c>
      <c r="J24" s="143" t="s">
        <v>429</v>
      </c>
      <c r="K24" s="143">
        <v>1.6304270000000001</v>
      </c>
      <c r="L24" s="143" t="s">
        <v>429</v>
      </c>
      <c r="M24" s="143">
        <v>2.11</v>
      </c>
      <c r="N24" s="143">
        <v>0.61300140000000003</v>
      </c>
      <c r="O24" s="143">
        <v>0.39000020000000002</v>
      </c>
      <c r="P24" s="143">
        <v>5.0949000000000003E-3</v>
      </c>
      <c r="Q24" s="143">
        <v>3.0113899999999999E-2</v>
      </c>
      <c r="R24" s="143">
        <v>3.9000699999999999E-2</v>
      </c>
      <c r="S24" s="143">
        <v>0.28800009999999998</v>
      </c>
      <c r="T24" s="143">
        <v>0.2390005</v>
      </c>
      <c r="U24" s="143">
        <v>1.04E-5</v>
      </c>
      <c r="V24" s="143">
        <v>1.9670014</v>
      </c>
      <c r="W24" s="143">
        <v>0.44</v>
      </c>
      <c r="X24" s="143">
        <v>5.53465E-2</v>
      </c>
      <c r="Y24" s="143">
        <v>8.2132800000000006E-2</v>
      </c>
      <c r="Z24" s="143">
        <v>3.4084799999999998E-2</v>
      </c>
      <c r="AA24" s="143">
        <v>2.2222800000000001E-2</v>
      </c>
      <c r="AB24" s="143">
        <v>0.19378690000000001</v>
      </c>
      <c r="AC24" s="143">
        <v>4.7455999999999998E-2</v>
      </c>
      <c r="AD24" s="143">
        <v>0.4</v>
      </c>
      <c r="AE24" s="60"/>
      <c r="AF24" s="143">
        <v>3646.7289999999998</v>
      </c>
      <c r="AG24" s="143">
        <v>2255.14</v>
      </c>
      <c r="AH24" s="143">
        <v>948.98299999999995</v>
      </c>
      <c r="AI24" s="143">
        <v>534.23900000000003</v>
      </c>
      <c r="AJ24" s="143">
        <v>1439.8883799999999</v>
      </c>
      <c r="AK24" s="143"/>
      <c r="AL24" s="49" t="s">
        <v>49</v>
      </c>
    </row>
    <row r="25" spans="1:38" s="2" customFormat="1" ht="26.25" customHeight="1" thickBot="1" x14ac:dyDescent="0.25">
      <c r="A25" s="70" t="s">
        <v>73</v>
      </c>
      <c r="B25" s="74" t="s">
        <v>74</v>
      </c>
      <c r="C25" s="76" t="s">
        <v>75</v>
      </c>
      <c r="D25" s="72"/>
      <c r="E25" s="143">
        <v>3.5785999999999998E-2</v>
      </c>
      <c r="F25" s="143">
        <v>6.7239999999999999E-3</v>
      </c>
      <c r="G25" s="143">
        <v>3.7169999999999998E-3</v>
      </c>
      <c r="H25" s="143" t="s">
        <v>431</v>
      </c>
      <c r="I25" s="143" t="s">
        <v>429</v>
      </c>
      <c r="J25" s="143" t="s">
        <v>429</v>
      </c>
      <c r="K25" s="143">
        <v>2.6499999999999999E-4</v>
      </c>
      <c r="L25" s="143" t="s">
        <v>429</v>
      </c>
      <c r="M25" s="143">
        <v>6.4033999999999994E-2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162.768</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1.0369999999999999E-3</v>
      </c>
      <c r="F26" s="143">
        <v>1.606E-3</v>
      </c>
      <c r="G26" s="143">
        <v>1.7100000000000001E-4</v>
      </c>
      <c r="H26" s="143" t="s">
        <v>431</v>
      </c>
      <c r="I26" s="143" t="s">
        <v>429</v>
      </c>
      <c r="J26" s="143" t="s">
        <v>429</v>
      </c>
      <c r="K26" s="143">
        <v>1.0000000000000001E-5</v>
      </c>
      <c r="L26" s="143" t="s">
        <v>429</v>
      </c>
      <c r="M26" s="143">
        <v>2.0355000000000002E-2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8.0879999999999992</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7.6744669999999999</v>
      </c>
      <c r="F27" s="183">
        <v>6.5819809999999999</v>
      </c>
      <c r="G27" s="183">
        <v>0.66737800000000003</v>
      </c>
      <c r="H27" s="143">
        <v>4.9037999999999998E-2</v>
      </c>
      <c r="I27" s="143" t="s">
        <v>429</v>
      </c>
      <c r="J27" s="143" t="s">
        <v>429</v>
      </c>
      <c r="K27" s="143">
        <v>9.4549999999999995E-2</v>
      </c>
      <c r="L27" s="143" t="s">
        <v>429</v>
      </c>
      <c r="M27" s="183">
        <v>65.126544999999993</v>
      </c>
      <c r="N27" s="183">
        <v>5.6268310000000001</v>
      </c>
      <c r="O27" s="143">
        <v>2.6210000000000001E-3</v>
      </c>
      <c r="P27" s="143">
        <v>2.147E-3</v>
      </c>
      <c r="Q27" s="143">
        <v>7.2000000000000002E-5</v>
      </c>
      <c r="R27" s="143">
        <v>1.2482E-2</v>
      </c>
      <c r="S27" s="183">
        <v>0.44020599999999999</v>
      </c>
      <c r="T27" s="143">
        <v>1.8540000000000001E-2</v>
      </c>
      <c r="U27" s="143">
        <v>2.611E-3</v>
      </c>
      <c r="V27" s="183">
        <v>0.262158</v>
      </c>
      <c r="W27" s="183">
        <v>0.13442200000000001</v>
      </c>
      <c r="X27" s="143">
        <v>2.222E-3</v>
      </c>
      <c r="Y27" s="143">
        <v>3.4910000000000002E-3</v>
      </c>
      <c r="Z27" s="143">
        <v>1.5839999999999999E-3</v>
      </c>
      <c r="AA27" s="143">
        <v>3.833E-3</v>
      </c>
      <c r="AB27" s="72">
        <v>1.1129999999999999E-2</v>
      </c>
      <c r="AC27" s="143">
        <v>1.18E-4</v>
      </c>
      <c r="AD27" s="143">
        <v>2.5000000000000001E-5</v>
      </c>
      <c r="AE27" s="60"/>
      <c r="AF27" s="183">
        <v>11040.734549000001</v>
      </c>
      <c r="AG27" s="143" t="s">
        <v>432</v>
      </c>
      <c r="AH27" s="143" t="s">
        <v>431</v>
      </c>
      <c r="AI27" s="143">
        <v>0</v>
      </c>
      <c r="AJ27" s="143" t="s">
        <v>432</v>
      </c>
      <c r="AK27" s="143" t="s">
        <v>432</v>
      </c>
      <c r="AL27" s="49" t="s">
        <v>49</v>
      </c>
    </row>
    <row r="28" spans="1:38" s="2" customFormat="1" ht="26.25" customHeight="1" thickBot="1" x14ac:dyDescent="0.25">
      <c r="A28" s="70" t="s">
        <v>78</v>
      </c>
      <c r="B28" s="70" t="s">
        <v>81</v>
      </c>
      <c r="C28" s="71" t="s">
        <v>82</v>
      </c>
      <c r="D28" s="72"/>
      <c r="E28" s="183">
        <v>0.90654500000000005</v>
      </c>
      <c r="F28" s="183">
        <v>0.36133599999999999</v>
      </c>
      <c r="G28" s="143">
        <v>0.31312899999999999</v>
      </c>
      <c r="H28" s="143">
        <v>1.7279999999999999E-3</v>
      </c>
      <c r="I28" s="143" t="s">
        <v>429</v>
      </c>
      <c r="J28" s="143" t="s">
        <v>429</v>
      </c>
      <c r="K28" s="143">
        <v>0.14705199999999999</v>
      </c>
      <c r="L28" s="143" t="s">
        <v>429</v>
      </c>
      <c r="M28" s="183">
        <v>3.9940769999999999</v>
      </c>
      <c r="N28" s="183">
        <v>0.316745</v>
      </c>
      <c r="O28" s="143">
        <v>3.4299999999999999E-4</v>
      </c>
      <c r="P28" s="143">
        <v>2.6699999999999998E-4</v>
      </c>
      <c r="Q28" s="143">
        <v>6.9999999999999999E-6</v>
      </c>
      <c r="R28" s="143">
        <v>1.7520000000000001E-3</v>
      </c>
      <c r="S28" s="143">
        <v>5.7976E-2</v>
      </c>
      <c r="T28" s="143">
        <v>2.4030000000000002E-3</v>
      </c>
      <c r="U28" s="143">
        <v>3.4299999999999999E-4</v>
      </c>
      <c r="V28" s="143">
        <v>3.4372E-2</v>
      </c>
      <c r="W28" s="143">
        <v>2.6282E-2</v>
      </c>
      <c r="X28" s="143">
        <v>6.8099999999999996E-4</v>
      </c>
      <c r="Y28" s="143">
        <v>8.0900000000000004E-4</v>
      </c>
      <c r="Z28" s="143">
        <v>5.8200000000000005E-4</v>
      </c>
      <c r="AA28" s="143">
        <v>7.1400000000000001E-4</v>
      </c>
      <c r="AB28" s="143">
        <v>2.7860000000000003E-3</v>
      </c>
      <c r="AC28" s="143">
        <v>7.9999999999999996E-6</v>
      </c>
      <c r="AD28" s="143">
        <v>5.0000000000000004E-6</v>
      </c>
      <c r="AE28" s="60"/>
      <c r="AF28" s="183">
        <v>1786.397277</v>
      </c>
      <c r="AG28" s="143" t="s">
        <v>432</v>
      </c>
      <c r="AH28" s="143" t="s">
        <v>431</v>
      </c>
      <c r="AI28" s="143">
        <v>0</v>
      </c>
      <c r="AJ28" s="143" t="s">
        <v>432</v>
      </c>
      <c r="AK28" s="143" t="s">
        <v>432</v>
      </c>
      <c r="AL28" s="49" t="s">
        <v>49</v>
      </c>
    </row>
    <row r="29" spans="1:38" s="2" customFormat="1" ht="26.25" customHeight="1" thickBot="1" x14ac:dyDescent="0.25">
      <c r="A29" s="70" t="s">
        <v>78</v>
      </c>
      <c r="B29" s="70" t="s">
        <v>83</v>
      </c>
      <c r="C29" s="71" t="s">
        <v>84</v>
      </c>
      <c r="D29" s="72"/>
      <c r="E29" s="183">
        <v>6.7949109999999999</v>
      </c>
      <c r="F29" s="183">
        <v>0.76430600000000004</v>
      </c>
      <c r="G29" s="143">
        <v>1.599432</v>
      </c>
      <c r="H29" s="143">
        <v>2.4510000000000001E-3</v>
      </c>
      <c r="I29" s="143" t="s">
        <v>429</v>
      </c>
      <c r="J29" s="143" t="s">
        <v>429</v>
      </c>
      <c r="K29" s="143">
        <v>0.226441</v>
      </c>
      <c r="L29" s="143" t="s">
        <v>429</v>
      </c>
      <c r="M29" s="183">
        <v>1.8445450000000001</v>
      </c>
      <c r="N29" s="183">
        <v>0.55844099999999997</v>
      </c>
      <c r="O29" s="143">
        <v>6.7699999999999998E-4</v>
      </c>
      <c r="P29" s="143">
        <v>1.026E-3</v>
      </c>
      <c r="Q29" s="143">
        <v>2.3E-5</v>
      </c>
      <c r="R29" s="143">
        <v>4.2659999999999998E-3</v>
      </c>
      <c r="S29" s="143">
        <v>0.114439</v>
      </c>
      <c r="T29" s="143">
        <v>4.7349999999999996E-3</v>
      </c>
      <c r="U29" s="143">
        <v>6.8199999999999999E-4</v>
      </c>
      <c r="V29" s="183">
        <v>6.9212999999999997E-2</v>
      </c>
      <c r="W29" s="143">
        <v>5.6238999999999997E-2</v>
      </c>
      <c r="X29" s="143">
        <v>8.03E-4</v>
      </c>
      <c r="Y29" s="143">
        <v>4.8650000000000004E-3</v>
      </c>
      <c r="Z29" s="143">
        <v>5.4359999999999999E-3</v>
      </c>
      <c r="AA29" s="143">
        <v>1.25E-3</v>
      </c>
      <c r="AB29" s="72">
        <v>1.2353999999999999E-2</v>
      </c>
      <c r="AC29" s="143">
        <v>1.5999999999999999E-5</v>
      </c>
      <c r="AD29" s="143">
        <v>1.0000000000000001E-5</v>
      </c>
      <c r="AE29" s="60"/>
      <c r="AF29" s="183">
        <v>7591.2568499999998</v>
      </c>
      <c r="AG29" s="143" t="s">
        <v>432</v>
      </c>
      <c r="AH29" s="143" t="s">
        <v>431</v>
      </c>
      <c r="AI29" s="143">
        <v>0</v>
      </c>
      <c r="AJ29" s="143" t="s">
        <v>432</v>
      </c>
      <c r="AK29" s="143" t="s">
        <v>432</v>
      </c>
      <c r="AL29" s="49" t="s">
        <v>49</v>
      </c>
    </row>
    <row r="30" spans="1:38" s="2" customFormat="1" ht="26.25" customHeight="1" thickBot="1" x14ac:dyDescent="0.25">
      <c r="A30" s="70" t="s">
        <v>78</v>
      </c>
      <c r="B30" s="70" t="s">
        <v>85</v>
      </c>
      <c r="C30" s="71" t="s">
        <v>86</v>
      </c>
      <c r="D30" s="72"/>
      <c r="E30" s="143">
        <v>5.2690000000000002E-3</v>
      </c>
      <c r="F30" s="143">
        <v>2.0910999999999999E-2</v>
      </c>
      <c r="G30" s="143">
        <v>1.0679999999999999E-3</v>
      </c>
      <c r="H30" s="143">
        <v>2.8E-5</v>
      </c>
      <c r="I30" s="143" t="s">
        <v>429</v>
      </c>
      <c r="J30" s="143" t="s">
        <v>429</v>
      </c>
      <c r="K30" s="143">
        <v>2.8400000000000002E-4</v>
      </c>
      <c r="L30" s="143" t="s">
        <v>429</v>
      </c>
      <c r="M30" s="183">
        <v>0.28719699999999998</v>
      </c>
      <c r="N30" s="143">
        <v>1.2800000000000001E-2</v>
      </c>
      <c r="O30" s="143">
        <v>3.0000000000000001E-6</v>
      </c>
      <c r="P30" s="143">
        <v>5.0000000000000004E-6</v>
      </c>
      <c r="Q30" s="143">
        <v>0</v>
      </c>
      <c r="R30" s="143">
        <v>1.5E-5</v>
      </c>
      <c r="S30" s="143">
        <v>4.7699999999999999E-4</v>
      </c>
      <c r="T30" s="143">
        <v>2.0999999999999999E-5</v>
      </c>
      <c r="U30" s="143">
        <v>3.0000000000000001E-6</v>
      </c>
      <c r="V30" s="143">
        <v>2.92E-4</v>
      </c>
      <c r="W30" s="143">
        <v>4.4700000000000002E-4</v>
      </c>
      <c r="X30" s="143">
        <v>6.9999999999999999E-6</v>
      </c>
      <c r="Y30" s="143">
        <v>1.2E-5</v>
      </c>
      <c r="Z30" s="143">
        <v>3.9999999999999998E-6</v>
      </c>
      <c r="AA30" s="143">
        <v>1.5E-5</v>
      </c>
      <c r="AB30" s="143">
        <v>3.8000000000000002E-5</v>
      </c>
      <c r="AC30" s="143">
        <v>0</v>
      </c>
      <c r="AD30" s="143">
        <v>0</v>
      </c>
      <c r="AE30" s="60"/>
      <c r="AF30" s="183">
        <v>23.272373000000002</v>
      </c>
      <c r="AG30" s="143" t="s">
        <v>432</v>
      </c>
      <c r="AH30" s="143" t="s">
        <v>431</v>
      </c>
      <c r="AI30" s="143">
        <v>0</v>
      </c>
      <c r="AJ30" s="143" t="s">
        <v>432</v>
      </c>
      <c r="AK30" s="143" t="s">
        <v>432</v>
      </c>
      <c r="AL30" s="49" t="s">
        <v>49</v>
      </c>
    </row>
    <row r="31" spans="1:38" s="2" customFormat="1" ht="26.25" customHeight="1" thickBot="1" x14ac:dyDescent="0.25">
      <c r="A31" s="70" t="s">
        <v>78</v>
      </c>
      <c r="B31" s="70" t="s">
        <v>87</v>
      </c>
      <c r="C31" s="71" t="s">
        <v>88</v>
      </c>
      <c r="D31" s="72"/>
      <c r="E31" s="143" t="s">
        <v>432</v>
      </c>
      <c r="F31" s="183">
        <v>2.623542</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83">
        <v>0.14934800000000001</v>
      </c>
      <c r="L32" s="143" t="s">
        <v>429</v>
      </c>
      <c r="M32" s="143" t="s">
        <v>432</v>
      </c>
      <c r="N32" s="183">
        <v>0.15909799999999999</v>
      </c>
      <c r="O32" s="143">
        <v>7.3099999999999999E-4</v>
      </c>
      <c r="P32" s="143">
        <v>0</v>
      </c>
      <c r="Q32" s="143">
        <v>0</v>
      </c>
      <c r="R32" s="143">
        <v>5.9013999999999997E-2</v>
      </c>
      <c r="S32" s="183">
        <v>1.292659</v>
      </c>
      <c r="T32" s="143">
        <v>9.2949999999999994E-3</v>
      </c>
      <c r="U32" s="143">
        <v>1.2160000000000001E-3</v>
      </c>
      <c r="V32" s="183">
        <v>0.48317199999999999</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5341.1519770000004</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43">
        <v>0.13444300000000001</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5341.1519770000004</v>
      </c>
      <c r="AL33" s="49" t="s">
        <v>413</v>
      </c>
    </row>
    <row r="34" spans="1:38" s="2" customFormat="1" ht="26.25" customHeight="1" thickBot="1" x14ac:dyDescent="0.25">
      <c r="A34" s="70" t="s">
        <v>70</v>
      </c>
      <c r="B34" s="70" t="s">
        <v>93</v>
      </c>
      <c r="C34" s="71" t="s">
        <v>94</v>
      </c>
      <c r="D34" s="72"/>
      <c r="E34" s="143">
        <v>2.4109189999999998</v>
      </c>
      <c r="F34" s="143">
        <v>0.214166</v>
      </c>
      <c r="G34" s="143">
        <v>0.4627</v>
      </c>
      <c r="H34" s="143">
        <v>3.2200000000000002E-4</v>
      </c>
      <c r="I34" s="143" t="s">
        <v>429</v>
      </c>
      <c r="J34" s="143" t="s">
        <v>429</v>
      </c>
      <c r="K34" s="143">
        <v>7.0291999999999993E-2</v>
      </c>
      <c r="L34" s="143" t="s">
        <v>429</v>
      </c>
      <c r="M34" s="143">
        <v>0.49499300000000002</v>
      </c>
      <c r="N34" s="143">
        <v>4.0200000000000001E-4</v>
      </c>
      <c r="O34" s="143">
        <v>4.6500000000000003E-4</v>
      </c>
      <c r="P34" s="143">
        <v>2.4000000000000001E-5</v>
      </c>
      <c r="Q34" s="143">
        <v>1.2E-5</v>
      </c>
      <c r="R34" s="143">
        <v>2.3410000000000002E-3</v>
      </c>
      <c r="S34" s="143">
        <v>7.8253000000000003E-2</v>
      </c>
      <c r="T34" s="143">
        <v>3.2590000000000002E-3</v>
      </c>
      <c r="U34" s="143">
        <v>4.6500000000000003E-4</v>
      </c>
      <c r="V34" s="143">
        <v>4.6600000000000003E-2</v>
      </c>
      <c r="W34" s="143">
        <v>6.0899999999999995E-4</v>
      </c>
      <c r="X34" s="143">
        <v>1.5169999999999999E-3</v>
      </c>
      <c r="Y34" s="143">
        <v>2.477E-3</v>
      </c>
      <c r="Z34" s="143">
        <v>1.6540000000000001E-3</v>
      </c>
      <c r="AA34" s="143">
        <v>4.1899999999999999E-4</v>
      </c>
      <c r="AB34" s="72">
        <v>6.0670000000000003E-3</v>
      </c>
      <c r="AC34" s="143">
        <v>1.9999999999999999E-6</v>
      </c>
      <c r="AD34" s="143">
        <v>5.1000000000000004E-4</v>
      </c>
      <c r="AE34" s="60"/>
      <c r="AF34" s="143">
        <v>1956</v>
      </c>
      <c r="AG34" s="143">
        <v>3</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4">
        <v>0.41258099999999998</v>
      </c>
      <c r="F36" s="184">
        <v>1.4716E-2</v>
      </c>
      <c r="G36" s="184">
        <v>5.2558000000000001E-2</v>
      </c>
      <c r="H36" s="184" t="s">
        <v>431</v>
      </c>
      <c r="I36" s="143" t="s">
        <v>429</v>
      </c>
      <c r="J36" s="143" t="s">
        <v>429</v>
      </c>
      <c r="K36" s="184">
        <v>7.8840000000000004E-3</v>
      </c>
      <c r="L36" s="143" t="s">
        <v>429</v>
      </c>
      <c r="M36" s="184">
        <v>3.8892999999999997E-2</v>
      </c>
      <c r="N36" s="143">
        <v>6.8300000000000001E-4</v>
      </c>
      <c r="O36" s="72">
        <v>5.3000000000000001E-5</v>
      </c>
      <c r="P36" s="143">
        <v>1.5799999999999999E-4</v>
      </c>
      <c r="Q36" s="143">
        <v>2.1000000000000001E-4</v>
      </c>
      <c r="R36" s="72">
        <v>2.63E-4</v>
      </c>
      <c r="S36" s="72">
        <v>4.6249999999999998E-3</v>
      </c>
      <c r="T36" s="72">
        <v>5.2560000000000003E-3</v>
      </c>
      <c r="U36" s="72">
        <v>5.2599999999999999E-4</v>
      </c>
      <c r="V36" s="72">
        <v>6.3070000000000001E-3</v>
      </c>
      <c r="W36" s="143">
        <v>6.8300000000000001E-4</v>
      </c>
      <c r="X36" s="183" t="s">
        <v>431</v>
      </c>
      <c r="Y36" s="183" t="s">
        <v>431</v>
      </c>
      <c r="Z36" s="143" t="s">
        <v>431</v>
      </c>
      <c r="AA36" s="143" t="s">
        <v>431</v>
      </c>
      <c r="AB36" s="183" t="s">
        <v>431</v>
      </c>
      <c r="AC36" s="143">
        <v>4.2000000000000002E-4</v>
      </c>
      <c r="AD36" s="143">
        <v>2.0000000000000001E-4</v>
      </c>
      <c r="AE36" s="60"/>
      <c r="AF36" s="143">
        <v>227</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0.16</v>
      </c>
      <c r="F39" s="143">
        <v>0.02</v>
      </c>
      <c r="G39" s="143">
        <v>0.81</v>
      </c>
      <c r="H39" s="143">
        <v>5.254E-3</v>
      </c>
      <c r="I39" s="143" t="s">
        <v>429</v>
      </c>
      <c r="J39" s="143" t="s">
        <v>429</v>
      </c>
      <c r="K39" s="143">
        <v>0.26000600000000001</v>
      </c>
      <c r="L39" s="143" t="s">
        <v>429</v>
      </c>
      <c r="M39" s="143">
        <v>0.96</v>
      </c>
      <c r="N39" s="143">
        <v>0.06</v>
      </c>
      <c r="O39" s="143">
        <v>0</v>
      </c>
      <c r="P39" s="143">
        <v>1.3999999999999999E-6</v>
      </c>
      <c r="Q39" s="143">
        <v>1.0001700000000001E-2</v>
      </c>
      <c r="R39" s="143">
        <v>0.01</v>
      </c>
      <c r="S39" s="143">
        <v>0.01</v>
      </c>
      <c r="T39" s="143">
        <v>0.22</v>
      </c>
      <c r="U39" s="143">
        <v>1.9999999999999999E-7</v>
      </c>
      <c r="V39" s="143">
        <v>0.1</v>
      </c>
      <c r="W39" s="143">
        <v>0.01</v>
      </c>
      <c r="X39" s="143">
        <v>0.01</v>
      </c>
      <c r="Y39" s="143">
        <v>0.02</v>
      </c>
      <c r="Z39" s="143">
        <v>0.01</v>
      </c>
      <c r="AA39" s="143">
        <v>0.01</v>
      </c>
      <c r="AB39" s="143">
        <v>0.05</v>
      </c>
      <c r="AC39" s="143">
        <v>9.1E-4</v>
      </c>
      <c r="AD39" s="143">
        <v>0.11</v>
      </c>
      <c r="AE39" s="60"/>
      <c r="AF39" s="143">
        <v>681.4</v>
      </c>
      <c r="AG39" s="143">
        <v>25</v>
      </c>
      <c r="AH39" s="143">
        <v>14</v>
      </c>
      <c r="AI39" s="143">
        <v>142</v>
      </c>
      <c r="AJ39" s="143" t="s">
        <v>432</v>
      </c>
      <c r="AK39" s="143"/>
      <c r="AL39" s="49" t="s">
        <v>49</v>
      </c>
    </row>
    <row r="40" spans="1:38" s="2" customFormat="1" ht="26.25" customHeight="1" thickBot="1" x14ac:dyDescent="0.25">
      <c r="A40" s="70" t="s">
        <v>70</v>
      </c>
      <c r="B40" s="70" t="s">
        <v>105</v>
      </c>
      <c r="C40" s="71" t="s">
        <v>391</v>
      </c>
      <c r="D40" s="72"/>
      <c r="E40" s="143">
        <v>0.18232899999999999</v>
      </c>
      <c r="F40" s="143">
        <v>0.13541700000000001</v>
      </c>
      <c r="G40" s="143">
        <v>5.6471E-2</v>
      </c>
      <c r="H40" s="143">
        <v>4.6E-5</v>
      </c>
      <c r="I40" s="143" t="s">
        <v>429</v>
      </c>
      <c r="J40" s="143" t="s">
        <v>429</v>
      </c>
      <c r="K40" s="143">
        <v>1.3597E-2</v>
      </c>
      <c r="L40" s="143" t="s">
        <v>429</v>
      </c>
      <c r="M40" s="143">
        <v>0.37845899999999999</v>
      </c>
      <c r="N40" s="143">
        <v>7.7011999999999997E-2</v>
      </c>
      <c r="O40" s="143">
        <v>6.0999999999999999E-5</v>
      </c>
      <c r="P40" s="143" t="s">
        <v>431</v>
      </c>
      <c r="Q40" s="143" t="s">
        <v>431</v>
      </c>
      <c r="R40" s="143">
        <v>3.0299999999999999E-4</v>
      </c>
      <c r="S40" s="143">
        <v>1.0298E-2</v>
      </c>
      <c r="T40" s="143">
        <v>4.2400000000000001E-4</v>
      </c>
      <c r="U40" s="143">
        <v>6.0999999999999999E-5</v>
      </c>
      <c r="V40" s="143">
        <v>6.058E-3</v>
      </c>
      <c r="W40" s="143" t="s">
        <v>431</v>
      </c>
      <c r="X40" s="143">
        <v>1.8699999999999999E-4</v>
      </c>
      <c r="Y40" s="143">
        <v>2.9799999999999998E-4</v>
      </c>
      <c r="Z40" s="143" t="s">
        <v>431</v>
      </c>
      <c r="AA40" s="143" t="s">
        <v>431</v>
      </c>
      <c r="AB40" s="143">
        <v>4.8500000000000003E-4</v>
      </c>
      <c r="AC40" s="143" t="s">
        <v>432</v>
      </c>
      <c r="AD40" s="143" t="s">
        <v>432</v>
      </c>
      <c r="AE40" s="60"/>
      <c r="AF40" s="143">
        <v>234.80894799999999</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8.1435049999999993</v>
      </c>
      <c r="F41" s="183">
        <v>6.3712770000000001</v>
      </c>
      <c r="G41" s="183">
        <v>1.3665210000000001</v>
      </c>
      <c r="H41" s="183">
        <v>5.5606000000000003E-2</v>
      </c>
      <c r="I41" s="143" t="s">
        <v>429</v>
      </c>
      <c r="J41" s="143" t="s">
        <v>429</v>
      </c>
      <c r="K41" s="183">
        <v>4.4534380000000002</v>
      </c>
      <c r="L41" s="143" t="s">
        <v>429</v>
      </c>
      <c r="M41" s="183">
        <v>105.683313</v>
      </c>
      <c r="N41" s="183">
        <v>3.0574270000000001</v>
      </c>
      <c r="O41" s="183">
        <v>0.26201000000000002</v>
      </c>
      <c r="P41" s="183">
        <v>8.2227999999999996E-2</v>
      </c>
      <c r="Q41" s="183">
        <v>5.7807999999999998E-2</v>
      </c>
      <c r="R41" s="183">
        <v>0.33688800000000002</v>
      </c>
      <c r="S41" s="183">
        <v>0.11740299999999999</v>
      </c>
      <c r="T41" s="183">
        <v>4.8984E-2</v>
      </c>
      <c r="U41" s="183">
        <v>9.4240000000000001E-3</v>
      </c>
      <c r="V41" s="183">
        <v>7.3813370000000003</v>
      </c>
      <c r="W41" s="183">
        <v>2.5000390000000001</v>
      </c>
      <c r="X41" s="183">
        <v>1.912785</v>
      </c>
      <c r="Y41" s="183">
        <v>1.7878750000000001</v>
      </c>
      <c r="Z41" s="183">
        <v>1.2774190000000001</v>
      </c>
      <c r="AA41" s="183">
        <v>1.9432100000000001</v>
      </c>
      <c r="AB41" s="183">
        <v>6.9212889999999998</v>
      </c>
      <c r="AC41" s="143">
        <v>0.20435200000000001</v>
      </c>
      <c r="AD41" s="143">
        <v>0.257739</v>
      </c>
      <c r="AE41" s="60"/>
      <c r="AF41" s="184">
        <v>874</v>
      </c>
      <c r="AG41" s="143">
        <v>1503</v>
      </c>
      <c r="AH41" s="143">
        <v>1739</v>
      </c>
      <c r="AI41" s="143">
        <v>13714</v>
      </c>
      <c r="AJ41" s="184">
        <v>461</v>
      </c>
      <c r="AK41" s="143" t="s">
        <v>432</v>
      </c>
      <c r="AL41" s="49" t="s">
        <v>49</v>
      </c>
    </row>
    <row r="42" spans="1:38" s="2" customFormat="1" ht="26.25" customHeight="1" thickBot="1" x14ac:dyDescent="0.25">
      <c r="A42" s="70" t="s">
        <v>70</v>
      </c>
      <c r="B42" s="70" t="s">
        <v>107</v>
      </c>
      <c r="C42" s="71" t="s">
        <v>108</v>
      </c>
      <c r="D42" s="72"/>
      <c r="E42" s="143">
        <v>3.7723E-2</v>
      </c>
      <c r="F42" s="143">
        <v>0.35693399999999997</v>
      </c>
      <c r="G42" s="143">
        <v>1.2959999999999999E-2</v>
      </c>
      <c r="H42" s="143">
        <v>1.5999999999999999E-5</v>
      </c>
      <c r="I42" s="143" t="s">
        <v>429</v>
      </c>
      <c r="J42" s="143" t="s">
        <v>429</v>
      </c>
      <c r="K42" s="143">
        <v>7.1580000000000003E-3</v>
      </c>
      <c r="L42" s="143" t="s">
        <v>429</v>
      </c>
      <c r="M42" s="143">
        <v>2.0110290000000002</v>
      </c>
      <c r="N42" s="143">
        <v>0.432</v>
      </c>
      <c r="O42" s="143">
        <v>3.6000000000000001E-5</v>
      </c>
      <c r="P42" s="143" t="s">
        <v>431</v>
      </c>
      <c r="Q42" s="143" t="s">
        <v>431</v>
      </c>
      <c r="R42" s="143">
        <v>1.8000000000000001E-4</v>
      </c>
      <c r="S42" s="143">
        <v>6.1199999999999996E-3</v>
      </c>
      <c r="T42" s="143">
        <v>2.52E-4</v>
      </c>
      <c r="U42" s="143">
        <v>3.6000000000000001E-5</v>
      </c>
      <c r="V42" s="143">
        <v>3.5999999999999999E-3</v>
      </c>
      <c r="W42" s="143" t="s">
        <v>431</v>
      </c>
      <c r="X42" s="143">
        <v>1.37E-4</v>
      </c>
      <c r="Y42" s="143">
        <v>1.5100000000000001E-4</v>
      </c>
      <c r="Z42" s="143" t="s">
        <v>431</v>
      </c>
      <c r="AA42" s="143" t="s">
        <v>431</v>
      </c>
      <c r="AB42" s="143">
        <v>2.8800000000000001E-4</v>
      </c>
      <c r="AC42" s="143" t="s">
        <v>432</v>
      </c>
      <c r="AD42" s="143" t="s">
        <v>432</v>
      </c>
      <c r="AE42" s="60"/>
      <c r="AF42" s="143">
        <v>154.53</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0.06</v>
      </c>
      <c r="F43" s="143">
        <v>0.02</v>
      </c>
      <c r="G43" s="143">
        <v>0.24</v>
      </c>
      <c r="H43" s="143">
        <v>5.7720000000000002E-3</v>
      </c>
      <c r="I43" s="143" t="s">
        <v>429</v>
      </c>
      <c r="J43" s="143" t="s">
        <v>429</v>
      </c>
      <c r="K43" s="143">
        <v>0.2</v>
      </c>
      <c r="L43" s="143" t="s">
        <v>429</v>
      </c>
      <c r="M43" s="143">
        <v>0.24</v>
      </c>
      <c r="N43" s="143">
        <v>0.04</v>
      </c>
      <c r="O43" s="143">
        <v>0</v>
      </c>
      <c r="P43" s="143">
        <v>9.9999999999999995E-8</v>
      </c>
      <c r="Q43" s="143">
        <v>1.00001E-2</v>
      </c>
      <c r="R43" s="143">
        <v>0.01</v>
      </c>
      <c r="S43" s="143">
        <v>0.01</v>
      </c>
      <c r="T43" s="143">
        <v>7.0000000000000007E-2</v>
      </c>
      <c r="U43" s="143">
        <v>0</v>
      </c>
      <c r="V43" s="143">
        <v>0.09</v>
      </c>
      <c r="W43" s="143">
        <v>0.01</v>
      </c>
      <c r="X43" s="143">
        <v>0.01</v>
      </c>
      <c r="Y43" s="143">
        <v>0.01</v>
      </c>
      <c r="Z43" s="143">
        <v>0.01</v>
      </c>
      <c r="AA43" s="143">
        <v>0.01</v>
      </c>
      <c r="AB43" s="143">
        <v>0.04</v>
      </c>
      <c r="AC43" s="143" t="s">
        <v>432</v>
      </c>
      <c r="AD43" s="143">
        <v>7.0000000000000007E-2</v>
      </c>
      <c r="AE43" s="60"/>
      <c r="AF43" s="143">
        <v>206.4</v>
      </c>
      <c r="AG43" s="143">
        <v>12</v>
      </c>
      <c r="AH43" s="143">
        <v>1</v>
      </c>
      <c r="AI43" s="143">
        <v>156</v>
      </c>
      <c r="AJ43" s="143"/>
      <c r="AK43" s="143"/>
      <c r="AL43" s="49" t="s">
        <v>49</v>
      </c>
    </row>
    <row r="44" spans="1:38" s="2" customFormat="1" ht="26.25" customHeight="1" thickBot="1" x14ac:dyDescent="0.25">
      <c r="A44" s="70" t="s">
        <v>70</v>
      </c>
      <c r="B44" s="70" t="s">
        <v>111</v>
      </c>
      <c r="C44" s="71" t="s">
        <v>112</v>
      </c>
      <c r="D44" s="72"/>
      <c r="E44" s="183">
        <v>0.54418699999999998</v>
      </c>
      <c r="F44" s="183">
        <v>7.3543999999999998E-2</v>
      </c>
      <c r="G44" s="183">
        <v>0.15786900000000001</v>
      </c>
      <c r="H44" s="183">
        <v>1.2899999999999999E-4</v>
      </c>
      <c r="I44" s="143" t="s">
        <v>429</v>
      </c>
      <c r="J44" s="143" t="s">
        <v>429</v>
      </c>
      <c r="K44" s="183">
        <v>2.9982000000000002E-2</v>
      </c>
      <c r="L44" s="143" t="s">
        <v>429</v>
      </c>
      <c r="M44" s="183">
        <v>0.92557999999999996</v>
      </c>
      <c r="N44" s="183">
        <v>0.1454</v>
      </c>
      <c r="O44" s="183">
        <v>1.66E-4</v>
      </c>
      <c r="P44" s="143" t="s">
        <v>431</v>
      </c>
      <c r="Q44" s="143" t="s">
        <v>431</v>
      </c>
      <c r="R44" s="183">
        <v>8.2799999999999996E-4</v>
      </c>
      <c r="S44" s="183">
        <v>2.8156E-2</v>
      </c>
      <c r="T44" s="183">
        <v>1.1590000000000001E-3</v>
      </c>
      <c r="U44" s="183">
        <v>1.66E-4</v>
      </c>
      <c r="V44" s="183">
        <v>1.6562E-2</v>
      </c>
      <c r="W44" s="143" t="s">
        <v>431</v>
      </c>
      <c r="X44" s="183">
        <v>5.0699999999999996E-4</v>
      </c>
      <c r="Y44" s="183">
        <v>8.1800000000000004E-4</v>
      </c>
      <c r="Z44" s="143" t="s">
        <v>431</v>
      </c>
      <c r="AA44" s="143" t="s">
        <v>431</v>
      </c>
      <c r="AB44" s="183">
        <v>1.325E-3</v>
      </c>
      <c r="AC44" s="143" t="s">
        <v>432</v>
      </c>
      <c r="AD44" s="143" t="s">
        <v>432</v>
      </c>
      <c r="AE44" s="186"/>
      <c r="AF44" s="183">
        <v>656.194211</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83">
        <v>0.110737</v>
      </c>
      <c r="F45" s="183">
        <v>9.5060000000000006E-3</v>
      </c>
      <c r="G45" s="183">
        <v>1.4130999999999999E-2</v>
      </c>
      <c r="H45" s="183" t="s">
        <v>431</v>
      </c>
      <c r="I45" s="183" t="s">
        <v>429</v>
      </c>
      <c r="J45" s="183" t="s">
        <v>429</v>
      </c>
      <c r="K45" s="183">
        <v>2.4020000000000001E-3</v>
      </c>
      <c r="L45" s="183" t="s">
        <v>429</v>
      </c>
      <c r="M45" s="183">
        <v>2.8011000000000001E-2</v>
      </c>
      <c r="N45" s="183">
        <v>1.83E-4</v>
      </c>
      <c r="O45" s="183">
        <v>1.4E-5</v>
      </c>
      <c r="P45" s="183">
        <v>4.1999999999999998E-5</v>
      </c>
      <c r="Q45" s="183">
        <v>5.5999999999999999E-5</v>
      </c>
      <c r="R45" s="183">
        <v>6.9999999999999994E-5</v>
      </c>
      <c r="S45" s="183">
        <v>1.238E-3</v>
      </c>
      <c r="T45" s="183">
        <v>1.407E-3</v>
      </c>
      <c r="U45" s="183">
        <v>1.4100000000000001E-4</v>
      </c>
      <c r="V45" s="183">
        <v>1.688E-3</v>
      </c>
      <c r="W45" s="183">
        <v>1.83E-4</v>
      </c>
      <c r="X45" s="183" t="s">
        <v>431</v>
      </c>
      <c r="Y45" s="183" t="s">
        <v>431</v>
      </c>
      <c r="Z45" s="183" t="s">
        <v>431</v>
      </c>
      <c r="AA45" s="183" t="s">
        <v>431</v>
      </c>
      <c r="AB45" s="183" t="s">
        <v>431</v>
      </c>
      <c r="AC45" s="183">
        <v>1.13E-4</v>
      </c>
      <c r="AD45" s="183">
        <v>5.3000000000000001E-5</v>
      </c>
      <c r="AE45" s="186"/>
      <c r="AF45" s="183">
        <v>57.805788999999997</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429</v>
      </c>
      <c r="J47" s="143" t="s">
        <v>429</v>
      </c>
      <c r="K47" s="143" t="s">
        <v>433</v>
      </c>
      <c r="L47" s="143" t="s">
        <v>429</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t="s">
        <v>432</v>
      </c>
      <c r="F52" s="143">
        <v>0.01</v>
      </c>
      <c r="G52" s="143" t="s">
        <v>432</v>
      </c>
      <c r="H52" s="143" t="s">
        <v>432</v>
      </c>
      <c r="I52" s="143" t="s">
        <v>429</v>
      </c>
      <c r="J52" s="143" t="s">
        <v>429</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c r="AL52" s="49" t="s">
        <v>132</v>
      </c>
    </row>
    <row r="53" spans="1:38" s="2" customFormat="1" ht="26.25" customHeight="1" thickBot="1" x14ac:dyDescent="0.25">
      <c r="A53" s="70" t="s">
        <v>119</v>
      </c>
      <c r="B53" s="74" t="s">
        <v>133</v>
      </c>
      <c r="C53" s="76" t="s">
        <v>134</v>
      </c>
      <c r="D53" s="73"/>
      <c r="E53" s="143" t="s">
        <v>432</v>
      </c>
      <c r="F53" s="143">
        <v>2.694</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0.28000000000000003</v>
      </c>
      <c r="AL53" s="49" t="s">
        <v>135</v>
      </c>
    </row>
    <row r="54" spans="1:38" s="2" customFormat="1" ht="37.5" customHeight="1" thickBot="1" x14ac:dyDescent="0.25">
      <c r="A54" s="70" t="s">
        <v>119</v>
      </c>
      <c r="B54" s="74" t="s">
        <v>136</v>
      </c>
      <c r="C54" s="76" t="s">
        <v>137</v>
      </c>
      <c r="D54" s="73"/>
      <c r="E54" s="143" t="s">
        <v>432</v>
      </c>
      <c r="F54" s="143">
        <v>3.5999999999999997E-2</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719</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432</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432</v>
      </c>
      <c r="R58" s="143" t="s">
        <v>432</v>
      </c>
      <c r="S58" s="143" t="s">
        <v>432</v>
      </c>
      <c r="T58" s="143" t="s">
        <v>432</v>
      </c>
      <c r="U58" s="143" t="s">
        <v>432</v>
      </c>
      <c r="V58" s="143" t="s">
        <v>432</v>
      </c>
      <c r="W58" s="143" t="s">
        <v>432</v>
      </c>
      <c r="X58" s="143" t="s">
        <v>432</v>
      </c>
      <c r="Y58" s="143" t="s">
        <v>432</v>
      </c>
      <c r="Z58" s="143" t="s">
        <v>432</v>
      </c>
      <c r="AA58" s="143" t="s">
        <v>432</v>
      </c>
      <c r="AB58" s="143" t="s">
        <v>432</v>
      </c>
      <c r="AC58" s="143" t="s">
        <v>432</v>
      </c>
      <c r="AD58" s="143" t="s">
        <v>432</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1.461608</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0.19</v>
      </c>
      <c r="F64" s="143">
        <v>5.1720000000000004E-3</v>
      </c>
      <c r="G64" s="143" t="s">
        <v>432</v>
      </c>
      <c r="H64" s="143">
        <v>5.3049999999999998E-3</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t="s">
        <v>432</v>
      </c>
      <c r="F70" s="143">
        <v>0.79</v>
      </c>
      <c r="G70" s="183" t="s">
        <v>431</v>
      </c>
      <c r="H70" s="143">
        <v>8.4695000000000006E-2</v>
      </c>
      <c r="I70" s="143" t="s">
        <v>429</v>
      </c>
      <c r="J70" s="143" t="s">
        <v>429</v>
      </c>
      <c r="K70" s="143">
        <v>0.18</v>
      </c>
      <c r="L70" s="143" t="s">
        <v>429</v>
      </c>
      <c r="M70" s="143" t="s">
        <v>432</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429</v>
      </c>
      <c r="J71" s="143" t="s">
        <v>429</v>
      </c>
      <c r="K71" s="143" t="s">
        <v>432</v>
      </c>
      <c r="L71" s="143" t="s">
        <v>429</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43" t="s">
        <v>430</v>
      </c>
      <c r="F72" s="143" t="s">
        <v>432</v>
      </c>
      <c r="G72" s="143" t="s">
        <v>432</v>
      </c>
      <c r="H72" s="143" t="s">
        <v>432</v>
      </c>
      <c r="I72" s="143" t="s">
        <v>429</v>
      </c>
      <c r="J72" s="143" t="s">
        <v>429</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429</v>
      </c>
      <c r="J74" s="143" t="s">
        <v>429</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430</v>
      </c>
      <c r="F76" s="143" t="s">
        <v>432</v>
      </c>
      <c r="G76" s="143" t="s">
        <v>432</v>
      </c>
      <c r="H76" s="143" t="s">
        <v>432</v>
      </c>
      <c r="I76" s="143" t="s">
        <v>429</v>
      </c>
      <c r="J76" s="143" t="s">
        <v>429</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430</v>
      </c>
      <c r="F77" s="143" t="s">
        <v>432</v>
      </c>
      <c r="G77" s="143" t="s">
        <v>432</v>
      </c>
      <c r="H77" s="143" t="s">
        <v>432</v>
      </c>
      <c r="I77" s="143" t="s">
        <v>429</v>
      </c>
      <c r="J77" s="143" t="s">
        <v>429</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c r="AL77" s="49" t="s">
        <v>196</v>
      </c>
    </row>
    <row r="78" spans="1:38" s="2" customFormat="1" ht="26.25" customHeight="1" thickBot="1" x14ac:dyDescent="0.25">
      <c r="A78" s="70" t="s">
        <v>53</v>
      </c>
      <c r="B78" s="70" t="s">
        <v>197</v>
      </c>
      <c r="C78" s="71" t="s">
        <v>198</v>
      </c>
      <c r="D78" s="72"/>
      <c r="E78" s="143" t="s">
        <v>430</v>
      </c>
      <c r="F78" s="143" t="s">
        <v>432</v>
      </c>
      <c r="G78" s="143" t="s">
        <v>432</v>
      </c>
      <c r="H78" s="143" t="s">
        <v>432</v>
      </c>
      <c r="I78" s="143" t="s">
        <v>429</v>
      </c>
      <c r="J78" s="143" t="s">
        <v>429</v>
      </c>
      <c r="K78" s="143" t="s">
        <v>432</v>
      </c>
      <c r="L78" s="143" t="s">
        <v>429</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43">
        <v>0</v>
      </c>
      <c r="F80" s="143" t="s">
        <v>432</v>
      </c>
      <c r="G80" s="143" t="s">
        <v>432</v>
      </c>
      <c r="H80" s="143">
        <v>0.05</v>
      </c>
      <c r="I80" s="143" t="s">
        <v>429</v>
      </c>
      <c r="J80" s="143" t="s">
        <v>429</v>
      </c>
      <c r="K80" s="143" t="s">
        <v>432</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46">
        <v>3.5722239999999998</v>
      </c>
      <c r="G82" s="146" t="s">
        <v>432</v>
      </c>
      <c r="H82" s="146" t="s">
        <v>432</v>
      </c>
      <c r="I82" s="146" t="s">
        <v>429</v>
      </c>
      <c r="J82" s="146" t="s">
        <v>429</v>
      </c>
      <c r="K82" s="146" t="s">
        <v>432</v>
      </c>
      <c r="L82" s="146" t="s">
        <v>429</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1.379237</v>
      </c>
      <c r="AL82" s="49" t="s">
        <v>219</v>
      </c>
    </row>
    <row r="83" spans="1:38" s="2" customFormat="1" ht="26.25" customHeight="1" thickBot="1" x14ac:dyDescent="0.25">
      <c r="A83" s="70" t="s">
        <v>53</v>
      </c>
      <c r="B83" s="81" t="s">
        <v>211</v>
      </c>
      <c r="C83" s="82" t="s">
        <v>212</v>
      </c>
      <c r="D83" s="72"/>
      <c r="E83" s="146" t="s">
        <v>432</v>
      </c>
      <c r="F83" s="146">
        <v>1.0999999999999999E-2</v>
      </c>
      <c r="G83" s="146" t="s">
        <v>432</v>
      </c>
      <c r="H83" s="146" t="s">
        <v>432</v>
      </c>
      <c r="I83" s="146" t="s">
        <v>429</v>
      </c>
      <c r="J83" s="146" t="s">
        <v>429</v>
      </c>
      <c r="K83" s="146">
        <v>0.10605000000000001</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707</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3.1365319999999999</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16.881554999999999</v>
      </c>
      <c r="AL85" s="49" t="s">
        <v>216</v>
      </c>
    </row>
    <row r="86" spans="1:38" s="2" customFormat="1" ht="26.25" customHeight="1" thickBot="1" x14ac:dyDescent="0.25">
      <c r="A86" s="70" t="s">
        <v>208</v>
      </c>
      <c r="B86" s="76" t="s">
        <v>217</v>
      </c>
      <c r="C86" s="80" t="s">
        <v>218</v>
      </c>
      <c r="D86" s="72"/>
      <c r="E86" s="146" t="s">
        <v>432</v>
      </c>
      <c r="F86" s="146">
        <v>9.9824999999999997E-2</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0.45051600000000003</v>
      </c>
      <c r="AL86" s="49" t="s">
        <v>219</v>
      </c>
    </row>
    <row r="87" spans="1:38" s="2" customFormat="1" ht="26.25" customHeight="1" thickBot="1" x14ac:dyDescent="0.25">
      <c r="A87" s="70" t="s">
        <v>208</v>
      </c>
      <c r="B87" s="76" t="s">
        <v>220</v>
      </c>
      <c r="C87" s="80" t="s">
        <v>221</v>
      </c>
      <c r="D87" s="72"/>
      <c r="E87" s="146" t="s">
        <v>432</v>
      </c>
      <c r="F87" s="146">
        <v>4.9549999999999997E-2</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0.123874</v>
      </c>
      <c r="AL87" s="49" t="s">
        <v>219</v>
      </c>
    </row>
    <row r="88" spans="1:38" s="2" customFormat="1" ht="26.25" customHeight="1" thickBot="1" x14ac:dyDescent="0.25">
      <c r="A88" s="70" t="s">
        <v>208</v>
      </c>
      <c r="B88" s="76" t="s">
        <v>222</v>
      </c>
      <c r="C88" s="80" t="s">
        <v>223</v>
      </c>
      <c r="D88" s="72"/>
      <c r="E88" s="152" t="s">
        <v>431</v>
      </c>
      <c r="F88" s="146">
        <v>0.21675</v>
      </c>
      <c r="G88" s="152" t="s">
        <v>431</v>
      </c>
      <c r="H88" s="152" t="s">
        <v>431</v>
      </c>
      <c r="I88" s="146" t="s">
        <v>429</v>
      </c>
      <c r="J88" s="146" t="s">
        <v>429</v>
      </c>
      <c r="K88" s="146" t="s">
        <v>431</v>
      </c>
      <c r="L88" s="146" t="s">
        <v>429</v>
      </c>
      <c r="M88" s="152"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0.22270000000000001</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0.44540000000000002</v>
      </c>
      <c r="AL89" s="49" t="s">
        <v>412</v>
      </c>
    </row>
    <row r="90" spans="1:38" s="8" customFormat="1" ht="26.25" customHeight="1" thickBot="1" x14ac:dyDescent="0.25">
      <c r="A90" s="70" t="s">
        <v>208</v>
      </c>
      <c r="B90" s="76" t="s">
        <v>226</v>
      </c>
      <c r="C90" s="80" t="s">
        <v>227</v>
      </c>
      <c r="D90" s="72"/>
      <c r="E90" s="146" t="s">
        <v>431</v>
      </c>
      <c r="F90" s="146">
        <v>1.111219</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3.895E-3</v>
      </c>
      <c r="F91" s="146">
        <v>1.0397E-2</v>
      </c>
      <c r="G91" s="146">
        <v>3.3300000000000002E-4</v>
      </c>
      <c r="H91" s="146">
        <v>8.9149999999999993E-3</v>
      </c>
      <c r="I91" s="146" t="s">
        <v>429</v>
      </c>
      <c r="J91" s="146" t="s">
        <v>429</v>
      </c>
      <c r="K91" s="146">
        <v>7.0125999999999994E-2</v>
      </c>
      <c r="L91" s="146" t="s">
        <v>429</v>
      </c>
      <c r="M91" s="146">
        <v>0.11915000000000001</v>
      </c>
      <c r="N91" s="146">
        <v>8.6567000000000005E-2</v>
      </c>
      <c r="O91" s="146">
        <v>1.1762999999999999E-2</v>
      </c>
      <c r="P91" s="146">
        <v>5.8060000000000004E-3</v>
      </c>
      <c r="Q91" s="146">
        <v>5.947E-3</v>
      </c>
      <c r="R91" s="146">
        <v>1.7229999999999999E-3</v>
      </c>
      <c r="S91" s="146">
        <v>6.0624999999999998E-2</v>
      </c>
      <c r="T91" s="146">
        <v>3.313E-3</v>
      </c>
      <c r="U91" s="146" t="s">
        <v>431</v>
      </c>
      <c r="V91" s="146">
        <v>2.8708000000000001E-2</v>
      </c>
      <c r="W91" s="146">
        <v>2.1499999999999999E-4</v>
      </c>
      <c r="X91" s="146">
        <v>2.3800000000000001E-4</v>
      </c>
      <c r="Y91" s="146">
        <v>9.7E-5</v>
      </c>
      <c r="Z91" s="146">
        <v>9.7E-5</v>
      </c>
      <c r="AA91" s="146">
        <v>9.7E-5</v>
      </c>
      <c r="AB91" s="146">
        <v>5.2899999999999996E-4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7">
        <v>0</v>
      </c>
      <c r="F92" s="143">
        <v>0.01</v>
      </c>
      <c r="G92" s="143">
        <v>0</v>
      </c>
      <c r="H92" s="143" t="s">
        <v>432</v>
      </c>
      <c r="I92" s="143" t="s">
        <v>429</v>
      </c>
      <c r="J92" s="143" t="s">
        <v>429</v>
      </c>
      <c r="K92" s="143">
        <v>0</v>
      </c>
      <c r="L92" s="143" t="s">
        <v>429</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0.64576568999999995</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429</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3" t="s">
        <v>432</v>
      </c>
      <c r="F95" s="143" t="s">
        <v>432</v>
      </c>
      <c r="G95" s="143" t="s">
        <v>432</v>
      </c>
      <c r="H95" s="143" t="s">
        <v>432</v>
      </c>
      <c r="I95" s="143" t="s">
        <v>429</v>
      </c>
      <c r="J95" s="143" t="s">
        <v>429</v>
      </c>
      <c r="K95" s="143" t="s">
        <v>432</v>
      </c>
      <c r="L95" s="143" t="s">
        <v>429</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3"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3" t="s">
        <v>432</v>
      </c>
      <c r="F97" s="143" t="s">
        <v>432</v>
      </c>
      <c r="G97" s="143" t="s">
        <v>432</v>
      </c>
      <c r="H97" s="143" t="s">
        <v>432</v>
      </c>
      <c r="I97" s="143" t="s">
        <v>429</v>
      </c>
      <c r="J97" s="143" t="s">
        <v>429</v>
      </c>
      <c r="K97" s="143" t="s">
        <v>432</v>
      </c>
      <c r="L97" s="143" t="s">
        <v>429</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3" t="s">
        <v>432</v>
      </c>
      <c r="F98" s="143" t="s">
        <v>432</v>
      </c>
      <c r="G98" s="143" t="s">
        <v>432</v>
      </c>
      <c r="H98" s="143" t="s">
        <v>432</v>
      </c>
      <c r="I98" s="143" t="s">
        <v>429</v>
      </c>
      <c r="J98" s="143" t="s">
        <v>429</v>
      </c>
      <c r="K98" s="143" t="s">
        <v>432</v>
      </c>
      <c r="L98" s="143" t="s">
        <v>429</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3.9634000000000003E-2</v>
      </c>
      <c r="F99" s="143">
        <v>1.5707900000000001</v>
      </c>
      <c r="G99" s="143" t="s">
        <v>432</v>
      </c>
      <c r="H99" s="72">
        <v>1.2741129999999998</v>
      </c>
      <c r="I99" s="143" t="s">
        <v>429</v>
      </c>
      <c r="J99" s="143" t="s">
        <v>429</v>
      </c>
      <c r="K99" s="143">
        <v>0.191</v>
      </c>
      <c r="L99" s="143" t="s">
        <v>429</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138.4</v>
      </c>
      <c r="AL99" s="49" t="s">
        <v>245</v>
      </c>
    </row>
    <row r="100" spans="1:38" s="2" customFormat="1" ht="26.25" customHeight="1" thickBot="1" x14ac:dyDescent="0.25">
      <c r="A100" s="70" t="s">
        <v>243</v>
      </c>
      <c r="B100" s="70" t="s">
        <v>246</v>
      </c>
      <c r="C100" s="71" t="s">
        <v>408</v>
      </c>
      <c r="D100" s="84"/>
      <c r="E100" s="148">
        <v>1.2671E-2</v>
      </c>
      <c r="F100" s="143">
        <v>1.14747</v>
      </c>
      <c r="G100" s="143" t="s">
        <v>432</v>
      </c>
      <c r="H100" s="72">
        <v>0.70442399999999994</v>
      </c>
      <c r="I100" s="143" t="s">
        <v>429</v>
      </c>
      <c r="J100" s="143" t="s">
        <v>429</v>
      </c>
      <c r="K100" s="143">
        <v>5.9980000000000006E-2</v>
      </c>
      <c r="L100" s="143" t="s">
        <v>429</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128.9</v>
      </c>
      <c r="AL100" s="49" t="s">
        <v>245</v>
      </c>
    </row>
    <row r="101" spans="1:38" s="2" customFormat="1" ht="26.25" customHeight="1" thickBot="1" x14ac:dyDescent="0.25">
      <c r="A101" s="70" t="s">
        <v>243</v>
      </c>
      <c r="B101" s="70" t="s">
        <v>247</v>
      </c>
      <c r="C101" s="71" t="s">
        <v>248</v>
      </c>
      <c r="D101" s="84"/>
      <c r="E101" s="148">
        <v>2.6000000000000003E-4</v>
      </c>
      <c r="F101" s="143">
        <v>9.0399999999999994E-3</v>
      </c>
      <c r="G101" s="143" t="s">
        <v>432</v>
      </c>
      <c r="H101" s="143">
        <v>4.5350000000000001E-2</v>
      </c>
      <c r="I101" s="143" t="s">
        <v>429</v>
      </c>
      <c r="J101" s="143" t="s">
        <v>429</v>
      </c>
      <c r="K101" s="143">
        <v>4.5399999999999998E-3</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35.5</v>
      </c>
      <c r="AL101" s="49" t="s">
        <v>245</v>
      </c>
    </row>
    <row r="102" spans="1:38" s="2" customFormat="1" ht="26.25" customHeight="1" thickBot="1" x14ac:dyDescent="0.25">
      <c r="A102" s="70" t="s">
        <v>243</v>
      </c>
      <c r="B102" s="70" t="s">
        <v>249</v>
      </c>
      <c r="C102" s="71" t="s">
        <v>386</v>
      </c>
      <c r="D102" s="84"/>
      <c r="E102" s="148">
        <v>3.5799999999999998E-3</v>
      </c>
      <c r="F102" s="143">
        <v>0.28038800000000003</v>
      </c>
      <c r="G102" s="143" t="s">
        <v>432</v>
      </c>
      <c r="H102" s="72">
        <v>0.85216000000000003</v>
      </c>
      <c r="I102" s="143" t="s">
        <v>429</v>
      </c>
      <c r="J102" s="143" t="s">
        <v>429</v>
      </c>
      <c r="K102" s="143">
        <v>0.22581000000000001</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285.7</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3.0000000000000004E-5</v>
      </c>
      <c r="F104" s="143">
        <v>1.97E-3</v>
      </c>
      <c r="G104" s="143" t="s">
        <v>432</v>
      </c>
      <c r="H104" s="143">
        <v>4.3999999999999994E-3</v>
      </c>
      <c r="I104" s="143" t="s">
        <v>429</v>
      </c>
      <c r="J104" s="143" t="s">
        <v>429</v>
      </c>
      <c r="K104" s="143">
        <v>4.4000000000000002E-4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7.9000000000000001E-4</v>
      </c>
      <c r="F105" s="143">
        <v>3.0349999999999999E-2</v>
      </c>
      <c r="G105" s="143" t="s">
        <v>432</v>
      </c>
      <c r="H105" s="143">
        <v>5.772E-2</v>
      </c>
      <c r="I105" s="143" t="s">
        <v>429</v>
      </c>
      <c r="J105" s="143" t="s">
        <v>429</v>
      </c>
      <c r="K105" s="143">
        <v>1.8799999999999999E-3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3.9</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3.8680000000000003E-3</v>
      </c>
      <c r="F107" s="143">
        <v>0.130631</v>
      </c>
      <c r="G107" s="143" t="s">
        <v>432</v>
      </c>
      <c r="H107" s="143">
        <v>0.22872999999999999</v>
      </c>
      <c r="I107" s="143" t="s">
        <v>429</v>
      </c>
      <c r="J107" s="143" t="s">
        <v>429</v>
      </c>
      <c r="K107" s="143">
        <v>0.150423</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791.7</v>
      </c>
      <c r="AL107" s="49" t="s">
        <v>245</v>
      </c>
    </row>
    <row r="108" spans="1:38" s="2" customFormat="1" ht="26.25" customHeight="1" thickBot="1" x14ac:dyDescent="0.25">
      <c r="A108" s="70" t="s">
        <v>243</v>
      </c>
      <c r="B108" s="70" t="s">
        <v>259</v>
      </c>
      <c r="C108" s="71" t="s">
        <v>380</v>
      </c>
      <c r="D108" s="84"/>
      <c r="E108" s="148">
        <v>2.0080000000000002E-3</v>
      </c>
      <c r="F108" s="143">
        <v>6.9707000000000005E-2</v>
      </c>
      <c r="G108" s="143" t="s">
        <v>432</v>
      </c>
      <c r="H108" s="143">
        <v>7.9475000000000004E-2</v>
      </c>
      <c r="I108" s="143" t="s">
        <v>429</v>
      </c>
      <c r="J108" s="143" t="s">
        <v>429</v>
      </c>
      <c r="K108" s="143">
        <v>2.5817E-2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645.4</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9.9199999999999983E-4</v>
      </c>
      <c r="F110" s="143">
        <v>0.17080799999999999</v>
      </c>
      <c r="G110" s="143" t="s">
        <v>432</v>
      </c>
      <c r="H110" s="143">
        <v>0.104314</v>
      </c>
      <c r="I110" s="143" t="s">
        <v>429</v>
      </c>
      <c r="J110" s="143" t="s">
        <v>429</v>
      </c>
      <c r="K110" s="143">
        <v>4.8902000000000001E-2</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349.3</v>
      </c>
      <c r="AL110" s="49" t="s">
        <v>245</v>
      </c>
    </row>
    <row r="111" spans="1:38" s="2" customFormat="1" ht="26.25" customHeight="1" thickBot="1" x14ac:dyDescent="0.25">
      <c r="A111" s="70" t="s">
        <v>243</v>
      </c>
      <c r="B111" s="70" t="s">
        <v>262</v>
      </c>
      <c r="C111" s="71" t="s">
        <v>376</v>
      </c>
      <c r="D111" s="84"/>
      <c r="E111" s="148">
        <v>2.0000000000000002E-5</v>
      </c>
      <c r="F111" s="143">
        <v>0.14316000000000001</v>
      </c>
      <c r="G111" s="143" t="s">
        <v>432</v>
      </c>
      <c r="H111" s="143">
        <v>1.48E-3</v>
      </c>
      <c r="I111" s="143" t="s">
        <v>429</v>
      </c>
      <c r="J111" s="143" t="s">
        <v>429</v>
      </c>
      <c r="K111" s="143">
        <v>1.33E-3</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10.6</v>
      </c>
      <c r="AL111" s="49" t="s">
        <v>245</v>
      </c>
    </row>
    <row r="112" spans="1:38" s="2" customFormat="1" ht="26.25" customHeight="1" thickBot="1" x14ac:dyDescent="0.25">
      <c r="A112" s="70" t="s">
        <v>263</v>
      </c>
      <c r="B112" s="70" t="s">
        <v>264</v>
      </c>
      <c r="C112" s="71" t="s">
        <v>265</v>
      </c>
      <c r="D112" s="72"/>
      <c r="E112" s="143">
        <v>0.79579999999999995</v>
      </c>
      <c r="F112" s="72" t="s">
        <v>432</v>
      </c>
      <c r="G112" s="143" t="s">
        <v>432</v>
      </c>
      <c r="H112" s="183">
        <v>1.0212829999999999</v>
      </c>
      <c r="I112" s="143" t="s">
        <v>429</v>
      </c>
      <c r="J112" s="143" t="s">
        <v>429</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19895000</v>
      </c>
      <c r="AL112" s="49" t="s">
        <v>418</v>
      </c>
    </row>
    <row r="113" spans="1:38" s="2" customFormat="1" ht="26.25" customHeight="1" thickBot="1" x14ac:dyDescent="0.25">
      <c r="A113" s="70" t="s">
        <v>263</v>
      </c>
      <c r="B113" s="85" t="s">
        <v>266</v>
      </c>
      <c r="C113" s="86" t="s">
        <v>267</v>
      </c>
      <c r="D113" s="72"/>
      <c r="E113" s="143">
        <v>0.5869089999999999</v>
      </c>
      <c r="F113" s="143" t="s">
        <v>432</v>
      </c>
      <c r="G113" s="143" t="s">
        <v>432</v>
      </c>
      <c r="H113" s="143">
        <v>4.1624169999999996</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2.7590000000000002E-3</v>
      </c>
      <c r="F114" s="143" t="s">
        <v>432</v>
      </c>
      <c r="G114" s="143" t="s">
        <v>432</v>
      </c>
      <c r="H114" s="183">
        <v>9.3789999999999984E-3</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43">
        <v>4.7070000000000002E-3</v>
      </c>
      <c r="F115" s="143" t="s">
        <v>432</v>
      </c>
      <c r="G115" s="143" t="s">
        <v>432</v>
      </c>
      <c r="H115" s="143">
        <v>9.4129999999999995E-3</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43">
        <v>0.151865</v>
      </c>
      <c r="F116" s="143" t="s">
        <v>432</v>
      </c>
      <c r="G116" s="143" t="s">
        <v>432</v>
      </c>
      <c r="H116" s="72">
        <v>0.23331300000000002</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0.65686500000000003</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83">
        <v>0.27528000000000002</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94">
        <v>0.25215199999999999</v>
      </c>
      <c r="G125" s="146" t="s">
        <v>432</v>
      </c>
      <c r="H125" s="146" t="s">
        <v>431</v>
      </c>
      <c r="I125" s="146" t="s">
        <v>429</v>
      </c>
      <c r="J125" s="146" t="s">
        <v>429</v>
      </c>
      <c r="K125" s="146">
        <v>2.9799999999999998E-4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643.37800000000004</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1.544E-3</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4.0849999999999997E-2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0.28999999999999998</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2.3830000000000001E-3</v>
      </c>
      <c r="F133" s="146">
        <v>3.8000000000000002E-5</v>
      </c>
      <c r="G133" s="146">
        <v>3.2600000000000001E-4</v>
      </c>
      <c r="H133" s="146" t="s">
        <v>432</v>
      </c>
      <c r="I133" s="146" t="s">
        <v>429</v>
      </c>
      <c r="J133" s="146" t="s">
        <v>429</v>
      </c>
      <c r="K133" s="146">
        <v>1.11E-4</v>
      </c>
      <c r="L133" s="146" t="s">
        <v>429</v>
      </c>
      <c r="M133" s="146">
        <v>4.0400000000000001E-4</v>
      </c>
      <c r="N133" s="146">
        <v>8.7000000000000001E-5</v>
      </c>
      <c r="O133" s="146">
        <v>1.5E-5</v>
      </c>
      <c r="P133" s="146">
        <v>4.3030000000000004E-3</v>
      </c>
      <c r="Q133" s="146">
        <v>3.8999999999999999E-5</v>
      </c>
      <c r="R133" s="146">
        <v>3.8999999999999999E-5</v>
      </c>
      <c r="S133" s="146">
        <v>3.6000000000000001E-5</v>
      </c>
      <c r="T133" s="146">
        <v>5.0000000000000002E-5</v>
      </c>
      <c r="U133" s="146">
        <v>5.7000000000000003E-5</v>
      </c>
      <c r="V133" s="146">
        <v>4.6200000000000001E-4</v>
      </c>
      <c r="W133" s="146">
        <v>7.7999999999999999E-5</v>
      </c>
      <c r="X133" s="163">
        <v>4.0000000000000001E-8</v>
      </c>
      <c r="Y133" s="163">
        <v>2E-8</v>
      </c>
      <c r="Z133" s="163">
        <v>1.9000000000000001E-8</v>
      </c>
      <c r="AA133" s="163">
        <v>2E-8</v>
      </c>
      <c r="AB133" s="163">
        <v>9.9E-8</v>
      </c>
      <c r="AC133" s="146">
        <v>4.3300000000000001E-4</v>
      </c>
      <c r="AD133" s="146">
        <v>1.1839999999999999E-3</v>
      </c>
      <c r="AE133" s="60"/>
      <c r="AF133" s="143" t="s">
        <v>432</v>
      </c>
      <c r="AG133" s="143" t="s">
        <v>432</v>
      </c>
      <c r="AH133" s="143" t="s">
        <v>432</v>
      </c>
      <c r="AI133" s="143" t="s">
        <v>432</v>
      </c>
      <c r="AJ133" s="143" t="s">
        <v>432</v>
      </c>
      <c r="AK133" s="72">
        <v>2888</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2.0313999999999999E-2</v>
      </c>
      <c r="F135" s="146">
        <v>2.2599999999999999E-4</v>
      </c>
      <c r="G135" s="146">
        <v>1.9185000000000001E-2</v>
      </c>
      <c r="H135" s="146" t="s">
        <v>431</v>
      </c>
      <c r="I135" s="146" t="s">
        <v>429</v>
      </c>
      <c r="J135" s="146" t="s">
        <v>429</v>
      </c>
      <c r="K135" s="146">
        <v>0.20652100000000001</v>
      </c>
      <c r="L135" s="146" t="s">
        <v>429</v>
      </c>
      <c r="M135" s="146">
        <v>7.9000000000000008E-3</v>
      </c>
      <c r="N135" s="146">
        <v>1.17367</v>
      </c>
      <c r="O135" s="146">
        <v>3.8370000000000001E-2</v>
      </c>
      <c r="P135" s="146">
        <v>3.1599000000000002E-2</v>
      </c>
      <c r="Q135" s="146">
        <v>2.4150999999999999E-2</v>
      </c>
      <c r="R135" s="146">
        <v>2.088E-3</v>
      </c>
      <c r="S135" s="146">
        <v>1.0499999999999999E-3</v>
      </c>
      <c r="T135" s="146">
        <v>1.354E-3</v>
      </c>
      <c r="U135" s="146" t="s">
        <v>431</v>
      </c>
      <c r="V135" s="146">
        <v>1.0156999999999999E-2</v>
      </c>
      <c r="W135" s="146">
        <v>0.45141199999999998</v>
      </c>
      <c r="X135" s="146">
        <v>4.6999999999999997E-5</v>
      </c>
      <c r="Y135" s="146">
        <v>3.6000000000000001E-5</v>
      </c>
      <c r="Z135" s="146">
        <v>3.4999999999999997E-5</v>
      </c>
      <c r="AA135" s="146" t="s">
        <v>431</v>
      </c>
      <c r="AB135" s="146">
        <v>1.18E-4</v>
      </c>
      <c r="AC135" s="146">
        <v>2.2571000000000001E-2</v>
      </c>
      <c r="AD135" s="146">
        <v>5.9811999999999997E-2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2.2984000000000001E-2</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46" t="s">
        <v>432</v>
      </c>
      <c r="G138" s="146" t="s">
        <v>432</v>
      </c>
      <c r="H138" s="146" t="s">
        <v>432</v>
      </c>
      <c r="I138" s="146" t="s">
        <v>429</v>
      </c>
      <c r="J138" s="146" t="s">
        <v>429</v>
      </c>
      <c r="K138" s="146" t="s">
        <v>432</v>
      </c>
      <c r="L138" s="146" t="s">
        <v>429</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50" t="s">
        <v>431</v>
      </c>
      <c r="G139" s="150" t="s">
        <v>431</v>
      </c>
      <c r="H139" s="150" t="s">
        <v>431</v>
      </c>
      <c r="I139" s="146" t="s">
        <v>429</v>
      </c>
      <c r="J139" s="146" t="s">
        <v>429</v>
      </c>
      <c r="K139" s="146">
        <v>0.20847499999999999</v>
      </c>
      <c r="L139" s="146" t="s">
        <v>429</v>
      </c>
      <c r="M139" s="146" t="s">
        <v>431</v>
      </c>
      <c r="N139" s="146">
        <v>6.0899999999999995E-4</v>
      </c>
      <c r="O139" s="146">
        <v>1.227E-3</v>
      </c>
      <c r="P139" s="146">
        <v>1.227E-3</v>
      </c>
      <c r="Q139" s="146">
        <v>1.944E-3</v>
      </c>
      <c r="R139" s="146">
        <v>1.854E-3</v>
      </c>
      <c r="S139" s="146">
        <v>4.3099999999999996E-3</v>
      </c>
      <c r="T139" s="146" t="s">
        <v>431</v>
      </c>
      <c r="U139" s="146" t="s">
        <v>431</v>
      </c>
      <c r="V139" s="146" t="s">
        <v>431</v>
      </c>
      <c r="W139" s="146">
        <v>2.1027960000000001</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44.330407999999984</v>
      </c>
      <c r="F141" s="20">
        <f t="shared" ref="F141:AD141" si="0">SUM(F14:F140)</f>
        <v>36.149951690000009</v>
      </c>
      <c r="G141" s="20">
        <f t="shared" si="0"/>
        <v>97.778759000000008</v>
      </c>
      <c r="H141" s="20">
        <f t="shared" si="0"/>
        <v>9.2990919999999999</v>
      </c>
      <c r="I141" s="20">
        <f t="shared" si="0"/>
        <v>0</v>
      </c>
      <c r="J141" s="20">
        <f t="shared" si="0"/>
        <v>0</v>
      </c>
      <c r="K141" s="20">
        <f t="shared" si="0"/>
        <v>82.520060000000029</v>
      </c>
      <c r="L141" s="20">
        <f t="shared" si="0"/>
        <v>0</v>
      </c>
      <c r="M141" s="20">
        <f t="shared" si="0"/>
        <v>202.986729</v>
      </c>
      <c r="N141" s="20">
        <f t="shared" si="0"/>
        <v>42.56097840000001</v>
      </c>
      <c r="O141" s="20">
        <f t="shared" si="0"/>
        <v>1.2407382000000002</v>
      </c>
      <c r="P141" s="20">
        <f t="shared" si="0"/>
        <v>0.61740139999999988</v>
      </c>
      <c r="Q141" s="20">
        <f t="shared" si="0"/>
        <v>8.8021526999999988</v>
      </c>
      <c r="R141" s="20">
        <f>SUM(R14:R140)</f>
        <v>8.5140116999999993</v>
      </c>
      <c r="S141" s="20">
        <f t="shared" si="0"/>
        <v>4.6492700999999999</v>
      </c>
      <c r="T141" s="20">
        <f t="shared" si="0"/>
        <v>7.5107125000000012</v>
      </c>
      <c r="U141" s="20">
        <f t="shared" si="0"/>
        <v>1.6082600000000002E-2</v>
      </c>
      <c r="V141" s="20">
        <f t="shared" si="0"/>
        <v>53.026590400000011</v>
      </c>
      <c r="W141" s="20">
        <f t="shared" si="0"/>
        <v>7.1342549999999996</v>
      </c>
      <c r="X141" s="20">
        <f t="shared" si="0"/>
        <v>2.5490315399999997</v>
      </c>
      <c r="Y141" s="20">
        <f t="shared" si="0"/>
        <v>2.6289578199999997</v>
      </c>
      <c r="Z141" s="20">
        <f t="shared" si="0"/>
        <v>1.637907819</v>
      </c>
      <c r="AA141" s="20">
        <f t="shared" si="0"/>
        <v>2.2587728199999995</v>
      </c>
      <c r="AB141" s="20">
        <f t="shared" si="0"/>
        <v>9.0746699989999975</v>
      </c>
      <c r="AC141" s="20">
        <f t="shared" si="0"/>
        <v>0.31639899999999999</v>
      </c>
      <c r="AD141" s="20">
        <f t="shared" si="0"/>
        <v>3.7731839999999988</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44.330407999999984</v>
      </c>
      <c r="F152" s="14">
        <f t="shared" ref="F152:AD152" si="1">F141 + F151 + IF(AND(OR($B$4="AT",$B$4="BE",$B$4="CH",$B$4="GB",$B$4="IE",$B$4="LT",$B$4="LU",$B$4="NL"),SUM(F143:F149)&gt;0),SUM(F143:F149)-SUM(F27:F33),0)</f>
        <v>36.149951690000009</v>
      </c>
      <c r="G152" s="14">
        <f t="shared" si="1"/>
        <v>97.778759000000008</v>
      </c>
      <c r="H152" s="14">
        <f t="shared" si="1"/>
        <v>9.2990919999999999</v>
      </c>
      <c r="I152" s="14">
        <f t="shared" si="1"/>
        <v>0</v>
      </c>
      <c r="J152" s="14">
        <f t="shared" si="1"/>
        <v>0</v>
      </c>
      <c r="K152" s="14">
        <f t="shared" si="1"/>
        <v>82.520060000000029</v>
      </c>
      <c r="L152" s="14">
        <f t="shared" si="1"/>
        <v>0</v>
      </c>
      <c r="M152" s="14">
        <f t="shared" si="1"/>
        <v>202.986729</v>
      </c>
      <c r="N152" s="14">
        <f t="shared" si="1"/>
        <v>42.56097840000001</v>
      </c>
      <c r="O152" s="14">
        <f t="shared" si="1"/>
        <v>1.2407382000000002</v>
      </c>
      <c r="P152" s="14">
        <f t="shared" si="1"/>
        <v>0.61740139999999988</v>
      </c>
      <c r="Q152" s="14">
        <f t="shared" si="1"/>
        <v>8.8021526999999988</v>
      </c>
      <c r="R152" s="14">
        <f t="shared" si="1"/>
        <v>8.5140116999999993</v>
      </c>
      <c r="S152" s="14">
        <f t="shared" si="1"/>
        <v>4.6492700999999999</v>
      </c>
      <c r="T152" s="14">
        <f t="shared" si="1"/>
        <v>7.5107125000000012</v>
      </c>
      <c r="U152" s="14">
        <f t="shared" si="1"/>
        <v>1.6082600000000002E-2</v>
      </c>
      <c r="V152" s="14">
        <f t="shared" si="1"/>
        <v>53.026590400000011</v>
      </c>
      <c r="W152" s="14">
        <f t="shared" si="1"/>
        <v>7.1342549999999996</v>
      </c>
      <c r="X152" s="14">
        <f t="shared" si="1"/>
        <v>2.5490315399999997</v>
      </c>
      <c r="Y152" s="14">
        <f t="shared" si="1"/>
        <v>2.6289578199999997</v>
      </c>
      <c r="Z152" s="14">
        <f t="shared" si="1"/>
        <v>1.637907819</v>
      </c>
      <c r="AA152" s="14">
        <f t="shared" si="1"/>
        <v>2.2587728199999995</v>
      </c>
      <c r="AB152" s="14">
        <f t="shared" si="1"/>
        <v>9.0746699989999975</v>
      </c>
      <c r="AC152" s="14">
        <f t="shared" si="1"/>
        <v>0.31639899999999999</v>
      </c>
      <c r="AD152" s="14">
        <f t="shared" si="1"/>
        <v>3.7731839999999988</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44.330407999999984</v>
      </c>
      <c r="F154" s="14">
        <f>F141 + F153 - IF(OR($B$6=2005,$B$6&gt;=2020),SUM(F99:F122),0) + IF(AND(OR($B$4="AT",$B$4="BE",$B$4="CH",$B$4="GB",$B$4="IE",$B$4="LT",$B$4="LU",$B$4="NL"),SUM(F143:F149)&gt;0),SUM(F143:F149)-SUM(F27:F33),0)</f>
        <v>36.149951690000009</v>
      </c>
      <c r="G154" s="14">
        <f>G141 + G153 + IF(AND(OR($B$4="AT",$B$4="BE",$B$4="CH",$B$4="GB",$B$4="IE",$B$4="LT",$B$4="LU",$B$4="NL"),SUM(G143:G149)&gt;0),SUM(G143:G149)-SUM(G27:G33),0)</f>
        <v>97.778759000000008</v>
      </c>
      <c r="H154" s="14">
        <f t="shared" ref="H154:AD154" si="2">H141 + H153 + IF(AND(OR($B$4="AT",$B$4="BE",$B$4="CH",$B$4="GB",$B$4="IE",$B$4="LT",$B$4="LU",$B$4="NL"),SUM(H143:H149)&gt;0),SUM(H143:H149)-SUM(H27:H33),0)</f>
        <v>9.2990919999999999</v>
      </c>
      <c r="I154" s="14">
        <f t="shared" si="2"/>
        <v>0</v>
      </c>
      <c r="J154" s="14">
        <f t="shared" si="2"/>
        <v>0</v>
      </c>
      <c r="K154" s="14">
        <f t="shared" si="2"/>
        <v>82.520060000000029</v>
      </c>
      <c r="L154" s="14">
        <f t="shared" si="2"/>
        <v>0</v>
      </c>
      <c r="M154" s="14">
        <f t="shared" si="2"/>
        <v>202.986729</v>
      </c>
      <c r="N154" s="14">
        <f t="shared" si="2"/>
        <v>42.56097840000001</v>
      </c>
      <c r="O154" s="14">
        <f t="shared" si="2"/>
        <v>1.2407382000000002</v>
      </c>
      <c r="P154" s="14">
        <f t="shared" si="2"/>
        <v>0.61740139999999988</v>
      </c>
      <c r="Q154" s="14">
        <f t="shared" si="2"/>
        <v>8.8021526999999988</v>
      </c>
      <c r="R154" s="14">
        <f t="shared" si="2"/>
        <v>8.5140116999999993</v>
      </c>
      <c r="S154" s="14">
        <f t="shared" si="2"/>
        <v>4.6492700999999999</v>
      </c>
      <c r="T154" s="14">
        <f t="shared" si="2"/>
        <v>7.5107125000000012</v>
      </c>
      <c r="U154" s="14">
        <f t="shared" si="2"/>
        <v>1.6082600000000002E-2</v>
      </c>
      <c r="V154" s="14">
        <f t="shared" si="2"/>
        <v>53.026590400000011</v>
      </c>
      <c r="W154" s="14">
        <f t="shared" si="2"/>
        <v>7.1342549999999996</v>
      </c>
      <c r="X154" s="14">
        <f t="shared" si="2"/>
        <v>2.5490315399999997</v>
      </c>
      <c r="Y154" s="14">
        <f t="shared" si="2"/>
        <v>2.6289578199999997</v>
      </c>
      <c r="Z154" s="14">
        <f t="shared" si="2"/>
        <v>1.637907819</v>
      </c>
      <c r="AA154" s="14">
        <f t="shared" si="2"/>
        <v>2.2587728199999995</v>
      </c>
      <c r="AB154" s="14">
        <f t="shared" si="2"/>
        <v>9.0746699989999975</v>
      </c>
      <c r="AC154" s="14">
        <f t="shared" si="2"/>
        <v>0.31639899999999999</v>
      </c>
      <c r="AD154" s="14">
        <f t="shared" si="2"/>
        <v>3.7731839999999988</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0.22295300000000001</v>
      </c>
      <c r="F157" s="158">
        <v>8.7089999999999997E-3</v>
      </c>
      <c r="G157" s="158">
        <v>1.7417999999999999E-2</v>
      </c>
      <c r="H157" s="158" t="s">
        <v>431</v>
      </c>
      <c r="I157" s="158" t="s">
        <v>429</v>
      </c>
      <c r="J157" s="158" t="s">
        <v>429</v>
      </c>
      <c r="K157" s="158">
        <v>3.4840000000000001E-3</v>
      </c>
      <c r="L157" s="158" t="s">
        <v>429</v>
      </c>
      <c r="M157" s="158">
        <v>1.916E-2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749.23199999999997</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6.9210000000000001E-3</v>
      </c>
      <c r="F158" s="158">
        <v>6.7000000000000002E-5</v>
      </c>
      <c r="G158" s="158">
        <v>6.7199999999999996E-4</v>
      </c>
      <c r="H158" s="158" t="s">
        <v>431</v>
      </c>
      <c r="I158" s="158" t="s">
        <v>429</v>
      </c>
      <c r="J158" s="158" t="s">
        <v>429</v>
      </c>
      <c r="K158" s="158">
        <v>1.34E-4</v>
      </c>
      <c r="L158" s="158" t="s">
        <v>429</v>
      </c>
      <c r="M158" s="158">
        <v>1.3439999999999999E-3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28.911999999999999</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8.9313000000000002</v>
      </c>
      <c r="F159" s="158">
        <v>0.30880000000000002</v>
      </c>
      <c r="G159" s="158">
        <v>4.4740000000000002</v>
      </c>
      <c r="H159" s="158" t="s">
        <v>431</v>
      </c>
      <c r="I159" s="158" t="s">
        <v>429</v>
      </c>
      <c r="J159" s="158" t="s">
        <v>429</v>
      </c>
      <c r="K159" s="158">
        <v>0.52670000000000006</v>
      </c>
      <c r="L159" s="158" t="s">
        <v>429</v>
      </c>
      <c r="M159" s="158">
        <v>0.83620000000000005</v>
      </c>
      <c r="N159" s="158">
        <v>1.8489999999999999E-2</v>
      </c>
      <c r="O159" s="158">
        <v>1.8900000000000002E-3</v>
      </c>
      <c r="P159" s="158">
        <v>2.63E-3</v>
      </c>
      <c r="Q159" s="158">
        <v>5.3160000000000006E-2</v>
      </c>
      <c r="R159" s="158">
        <v>5.6569999999999995E-2</v>
      </c>
      <c r="S159" s="158">
        <v>0.12756000000000001</v>
      </c>
      <c r="T159" s="158">
        <v>2.4689999999999999</v>
      </c>
      <c r="U159" s="158">
        <v>1.9659999999999997E-2</v>
      </c>
      <c r="V159" s="158">
        <v>0.1356</v>
      </c>
      <c r="W159" s="158">
        <v>4.0530000000000004E-2</v>
      </c>
      <c r="X159" s="158" t="s">
        <v>431</v>
      </c>
      <c r="Y159" s="158" t="s">
        <v>431</v>
      </c>
      <c r="Z159" s="158" t="s">
        <v>431</v>
      </c>
      <c r="AA159" s="158" t="s">
        <v>431</v>
      </c>
      <c r="AB159" s="158" t="s">
        <v>431</v>
      </c>
      <c r="AC159" s="158">
        <v>1.3600000000000001E-2</v>
      </c>
      <c r="AD159" s="158">
        <v>4.4725999999999995E-2</v>
      </c>
      <c r="AE159" s="63"/>
      <c r="AF159" s="158">
        <v>4640</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0.11033999999999999</v>
      </c>
      <c r="F163" s="159">
        <v>0.33101999999999998</v>
      </c>
      <c r="G163" s="159">
        <v>2.2068000000000001E-2</v>
      </c>
      <c r="H163" s="159">
        <v>2.2068000000000001E-2</v>
      </c>
      <c r="I163" s="159">
        <v>1.5320210000000001</v>
      </c>
      <c r="J163" s="159">
        <v>1.8724700000000001</v>
      </c>
      <c r="K163" s="159">
        <v>2.8938169999999999</v>
      </c>
      <c r="L163" s="159">
        <v>0.137882</v>
      </c>
      <c r="M163" s="159">
        <v>3.3102</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1103.4000000000001</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I14" activePane="bottomRight" state="frozen"/>
      <selection pane="topRight" activeCell="E1" sqref="E1"/>
      <selection pane="bottomLeft" activeCell="A14" sqref="A14"/>
      <selection pane="bottomRight" activeCell="AC17" sqref="AC17:AD21"/>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1998</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1998</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13.76</v>
      </c>
      <c r="F14" s="143">
        <v>1.05</v>
      </c>
      <c r="G14" s="143">
        <v>88.38</v>
      </c>
      <c r="H14" s="143">
        <v>0.24137600000000001</v>
      </c>
      <c r="I14" s="143" t="s">
        <v>429</v>
      </c>
      <c r="J14" s="143" t="s">
        <v>429</v>
      </c>
      <c r="K14" s="143">
        <v>70.686552000000006</v>
      </c>
      <c r="L14" s="143" t="s">
        <v>429</v>
      </c>
      <c r="M14" s="143">
        <v>13.78</v>
      </c>
      <c r="N14" s="143">
        <v>31.470022</v>
      </c>
      <c r="O14" s="143">
        <v>0.55000400000000005</v>
      </c>
      <c r="P14" s="143">
        <v>0.50145600000000001</v>
      </c>
      <c r="Q14" s="143">
        <v>9.0517470000000007</v>
      </c>
      <c r="R14" s="143">
        <v>8.4100110000000008</v>
      </c>
      <c r="S14" s="143">
        <v>2.1900010000000001</v>
      </c>
      <c r="T14" s="143">
        <v>7.2700069999999997</v>
      </c>
      <c r="U14" s="72">
        <v>1.6000000000000001E-4</v>
      </c>
      <c r="V14" s="143">
        <v>44.410021999999998</v>
      </c>
      <c r="W14" s="143">
        <v>1.21</v>
      </c>
      <c r="X14" s="143">
        <v>0.58000799999999997</v>
      </c>
      <c r="Y14" s="143">
        <v>0.76001200000000002</v>
      </c>
      <c r="Z14" s="143">
        <v>0.31001200000000001</v>
      </c>
      <c r="AA14" s="143">
        <v>0.28001199999999998</v>
      </c>
      <c r="AB14" s="143">
        <v>1.9300440000000001</v>
      </c>
      <c r="AC14" s="143">
        <v>0.04</v>
      </c>
      <c r="AD14" s="143">
        <v>3.2432180000000002</v>
      </c>
      <c r="AE14" s="60"/>
      <c r="AF14" s="143">
        <v>13662.960999999999</v>
      </c>
      <c r="AG14" s="143">
        <v>99178.634999999995</v>
      </c>
      <c r="AH14" s="143">
        <v>14561.016</v>
      </c>
      <c r="AI14" s="143">
        <v>6523.6710000000003</v>
      </c>
      <c r="AJ14" s="143"/>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0.12</v>
      </c>
      <c r="F16" s="143">
        <v>0.56965100000000002</v>
      </c>
      <c r="G16" s="143">
        <v>0.63</v>
      </c>
      <c r="H16" s="143" t="s">
        <v>431</v>
      </c>
      <c r="I16" s="143" t="s">
        <v>429</v>
      </c>
      <c r="J16" s="143" t="s">
        <v>429</v>
      </c>
      <c r="K16" s="143">
        <v>0.6</v>
      </c>
      <c r="L16" s="143" t="s">
        <v>429</v>
      </c>
      <c r="M16" s="143">
        <v>7.01</v>
      </c>
      <c r="N16" s="143">
        <v>0.03</v>
      </c>
      <c r="O16" s="143">
        <v>2E-3</v>
      </c>
      <c r="P16" s="143">
        <v>2E-3</v>
      </c>
      <c r="Q16" s="143">
        <v>0.02</v>
      </c>
      <c r="R16" s="143">
        <v>0.01</v>
      </c>
      <c r="S16" s="143">
        <v>3.0000000000000001E-3</v>
      </c>
      <c r="T16" s="143">
        <v>0.04</v>
      </c>
      <c r="U16" s="143" t="s">
        <v>431</v>
      </c>
      <c r="V16" s="143">
        <v>4.1000000000000002E-2</v>
      </c>
      <c r="W16" s="143">
        <v>0.03</v>
      </c>
      <c r="X16" s="143">
        <v>0.03</v>
      </c>
      <c r="Y16" s="143">
        <v>0.04</v>
      </c>
      <c r="Z16" s="143">
        <v>0.02</v>
      </c>
      <c r="AA16" s="143">
        <v>0.02</v>
      </c>
      <c r="AB16" s="143">
        <v>0.11</v>
      </c>
      <c r="AC16" s="143" t="s">
        <v>432</v>
      </c>
      <c r="AD16" s="143" t="s">
        <v>432</v>
      </c>
      <c r="AE16" s="60"/>
      <c r="AF16" s="143" t="s">
        <v>432</v>
      </c>
      <c r="AG16" s="143">
        <v>535.57000000000005</v>
      </c>
      <c r="AH16" s="143" t="s">
        <v>432</v>
      </c>
      <c r="AI16" s="143" t="s">
        <v>432</v>
      </c>
      <c r="AJ16" s="143" t="s">
        <v>432</v>
      </c>
      <c r="AK16" s="143"/>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83" t="s">
        <v>433</v>
      </c>
      <c r="AD17" s="183" t="s">
        <v>433</v>
      </c>
      <c r="AE17" s="60"/>
      <c r="AF17" s="143" t="s">
        <v>433</v>
      </c>
      <c r="AG17" s="143" t="s">
        <v>433</v>
      </c>
      <c r="AH17" s="143" t="s">
        <v>433</v>
      </c>
      <c r="AI17" s="143" t="s">
        <v>433</v>
      </c>
      <c r="AJ17" s="143" t="s">
        <v>433</v>
      </c>
      <c r="AK17" s="143"/>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83" t="s">
        <v>433</v>
      </c>
      <c r="AD18" s="183" t="s">
        <v>433</v>
      </c>
      <c r="AE18" s="60"/>
      <c r="AF18" s="143" t="s">
        <v>433</v>
      </c>
      <c r="AG18" s="143" t="s">
        <v>433</v>
      </c>
      <c r="AH18" s="143" t="s">
        <v>433</v>
      </c>
      <c r="AI18" s="143" t="s">
        <v>433</v>
      </c>
      <c r="AJ18" s="143" t="s">
        <v>433</v>
      </c>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83" t="s">
        <v>433</v>
      </c>
      <c r="AD19" s="183" t="s">
        <v>433</v>
      </c>
      <c r="AE19" s="60"/>
      <c r="AF19" s="143" t="s">
        <v>433</v>
      </c>
      <c r="AG19" s="143" t="s">
        <v>433</v>
      </c>
      <c r="AH19" s="143" t="s">
        <v>433</v>
      </c>
      <c r="AI19" s="143" t="s">
        <v>433</v>
      </c>
      <c r="AJ19" s="143" t="s">
        <v>433</v>
      </c>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83" t="s">
        <v>433</v>
      </c>
      <c r="AD20" s="183" t="s">
        <v>433</v>
      </c>
      <c r="AE20" s="60"/>
      <c r="AF20" s="143" t="s">
        <v>433</v>
      </c>
      <c r="AG20" s="143" t="s">
        <v>433</v>
      </c>
      <c r="AH20" s="143" t="s">
        <v>433</v>
      </c>
      <c r="AI20" s="143" t="s">
        <v>433</v>
      </c>
      <c r="AJ20" s="143" t="s">
        <v>433</v>
      </c>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83" t="s">
        <v>433</v>
      </c>
      <c r="AD21" s="183" t="s">
        <v>433</v>
      </c>
      <c r="AE21" s="60"/>
      <c r="AF21" s="143" t="s">
        <v>433</v>
      </c>
      <c r="AG21" s="143" t="s">
        <v>433</v>
      </c>
      <c r="AH21" s="143" t="s">
        <v>433</v>
      </c>
      <c r="AI21" s="143" t="s">
        <v>433</v>
      </c>
      <c r="AJ21" s="143" t="s">
        <v>433</v>
      </c>
      <c r="AK21" s="143"/>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433</v>
      </c>
      <c r="J22" s="143" t="s">
        <v>433</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c r="AL22" s="49" t="s">
        <v>49</v>
      </c>
    </row>
    <row r="23" spans="1:38" s="2" customFormat="1" ht="26.25" customHeight="1" thickBot="1" x14ac:dyDescent="0.25">
      <c r="A23" s="70" t="s">
        <v>70</v>
      </c>
      <c r="B23" s="74" t="s">
        <v>393</v>
      </c>
      <c r="C23" s="71" t="s">
        <v>389</v>
      </c>
      <c r="D23" s="117"/>
      <c r="E23" s="143">
        <v>0.95440599999999998</v>
      </c>
      <c r="F23" s="143">
        <v>0.13509099999999999</v>
      </c>
      <c r="G23" s="143">
        <v>0.29214000000000001</v>
      </c>
      <c r="H23" s="143">
        <v>2.3900000000000001E-4</v>
      </c>
      <c r="I23" s="143" t="s">
        <v>429</v>
      </c>
      <c r="J23" s="143" t="s">
        <v>429</v>
      </c>
      <c r="K23" s="143">
        <v>6.0939E-2</v>
      </c>
      <c r="L23" s="143" t="s">
        <v>429</v>
      </c>
      <c r="M23" s="143">
        <v>1.851178</v>
      </c>
      <c r="N23" s="143">
        <v>0.3</v>
      </c>
      <c r="O23" s="143">
        <v>3.0800000000000001E-4</v>
      </c>
      <c r="P23" s="143" t="s">
        <v>431</v>
      </c>
      <c r="Q23" s="143" t="s">
        <v>431</v>
      </c>
      <c r="R23" s="143">
        <v>1.5410000000000001E-3</v>
      </c>
      <c r="S23" s="143">
        <v>5.2384E-2</v>
      </c>
      <c r="T23" s="143">
        <v>2.1570000000000001E-3</v>
      </c>
      <c r="U23" s="143">
        <v>3.0800000000000001E-4</v>
      </c>
      <c r="V23" s="143">
        <v>3.0814000000000001E-2</v>
      </c>
      <c r="W23" s="143" t="s">
        <v>431</v>
      </c>
      <c r="X23" s="143">
        <v>9.4399999999999996E-4</v>
      </c>
      <c r="Y23" s="143">
        <v>1.521E-3</v>
      </c>
      <c r="Z23" s="143" t="s">
        <v>431</v>
      </c>
      <c r="AA23" s="143" t="s">
        <v>431</v>
      </c>
      <c r="AB23" s="72">
        <v>2.4650000000000002E-3</v>
      </c>
      <c r="AC23" s="143" t="s">
        <v>432</v>
      </c>
      <c r="AD23" s="143" t="s">
        <v>432</v>
      </c>
      <c r="AE23" s="60"/>
      <c r="AF23" s="143">
        <v>1325</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1.32</v>
      </c>
      <c r="F24" s="143">
        <v>0.39</v>
      </c>
      <c r="G24" s="143">
        <v>8.73</v>
      </c>
      <c r="H24" s="143">
        <v>1.8252999999999998E-2</v>
      </c>
      <c r="I24" s="143" t="s">
        <v>429</v>
      </c>
      <c r="J24" s="143" t="s">
        <v>429</v>
      </c>
      <c r="K24" s="143">
        <v>2.8306589999999998</v>
      </c>
      <c r="L24" s="143" t="s">
        <v>429</v>
      </c>
      <c r="M24" s="143">
        <v>2.99</v>
      </c>
      <c r="N24" s="143">
        <v>0.75300219999999995</v>
      </c>
      <c r="O24" s="143">
        <v>0.4300004</v>
      </c>
      <c r="P24" s="143">
        <v>1.01464E-2</v>
      </c>
      <c r="Q24" s="143">
        <v>5.0175699999999997E-2</v>
      </c>
      <c r="R24" s="143">
        <v>4.9001099999999999E-2</v>
      </c>
      <c r="S24" s="143">
        <v>0.33400010000000002</v>
      </c>
      <c r="T24" s="143">
        <v>0.95900070000000004</v>
      </c>
      <c r="U24" s="143">
        <v>1.6099999999999998E-5</v>
      </c>
      <c r="V24" s="143">
        <v>2.1850022</v>
      </c>
      <c r="W24" s="143">
        <v>0.34</v>
      </c>
      <c r="X24" s="143">
        <v>7.5975799999999996E-2</v>
      </c>
      <c r="Y24" s="143">
        <v>9.3678200000000003E-2</v>
      </c>
      <c r="Z24" s="143">
        <v>4.4565199999999999E-2</v>
      </c>
      <c r="AA24" s="143">
        <v>3.2484199999999998E-2</v>
      </c>
      <c r="AB24" s="143">
        <v>0.24670339999999999</v>
      </c>
      <c r="AC24" s="143">
        <v>5.3039000000000003E-2</v>
      </c>
      <c r="AD24" s="143">
        <v>0.72</v>
      </c>
      <c r="AE24" s="60"/>
      <c r="AF24" s="143">
        <v>4356.9769999999999</v>
      </c>
      <c r="AG24" s="143">
        <v>3468.0169999999998</v>
      </c>
      <c r="AH24" s="143">
        <v>1463.9649999999999</v>
      </c>
      <c r="AI24" s="143">
        <v>493.31799999999998</v>
      </c>
      <c r="AJ24" s="143">
        <v>2029.7392999999997</v>
      </c>
      <c r="AK24" s="143"/>
      <c r="AL24" s="49" t="s">
        <v>49</v>
      </c>
    </row>
    <row r="25" spans="1:38" s="2" customFormat="1" ht="26.25" customHeight="1" thickBot="1" x14ac:dyDescent="0.25">
      <c r="A25" s="70" t="s">
        <v>73</v>
      </c>
      <c r="B25" s="74" t="s">
        <v>74</v>
      </c>
      <c r="C25" s="76" t="s">
        <v>75</v>
      </c>
      <c r="D25" s="72"/>
      <c r="E25" s="143">
        <v>3.7717000000000001E-2</v>
      </c>
      <c r="F25" s="143">
        <v>7.0870000000000004E-3</v>
      </c>
      <c r="G25" s="143">
        <v>3.9160000000000002E-3</v>
      </c>
      <c r="H25" s="143" t="s">
        <v>431</v>
      </c>
      <c r="I25" s="143" t="s">
        <v>429</v>
      </c>
      <c r="J25" s="143" t="s">
        <v>429</v>
      </c>
      <c r="K25" s="143">
        <v>2.7900000000000001E-4</v>
      </c>
      <c r="L25" s="143" t="s">
        <v>429</v>
      </c>
      <c r="M25" s="143">
        <v>6.7477999999999996E-2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171.47200000000001</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1.093E-3</v>
      </c>
      <c r="F26" s="143">
        <v>1.688E-3</v>
      </c>
      <c r="G26" s="143">
        <v>1.8000000000000001E-4</v>
      </c>
      <c r="H26" s="143" t="s">
        <v>431</v>
      </c>
      <c r="I26" s="143" t="s">
        <v>429</v>
      </c>
      <c r="J26" s="143" t="s">
        <v>429</v>
      </c>
      <c r="K26" s="143">
        <v>1.0000000000000001E-5</v>
      </c>
      <c r="L26" s="143" t="s">
        <v>429</v>
      </c>
      <c r="M26" s="143">
        <v>2.1448999999999999E-2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8.5139999999999993</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8.4931529999999995</v>
      </c>
      <c r="F27" s="183">
        <v>7.3379009999999996</v>
      </c>
      <c r="G27" s="183">
        <v>0.64795199999999997</v>
      </c>
      <c r="H27" s="143">
        <v>3.8502000000000002E-2</v>
      </c>
      <c r="I27" s="143" t="s">
        <v>429</v>
      </c>
      <c r="J27" s="143" t="s">
        <v>429</v>
      </c>
      <c r="K27" s="143">
        <v>7.6318999999999998E-2</v>
      </c>
      <c r="L27" s="143" t="s">
        <v>429</v>
      </c>
      <c r="M27" s="183">
        <v>72.936358999999996</v>
      </c>
      <c r="N27" s="183">
        <v>5.5915879999999998</v>
      </c>
      <c r="O27" s="143">
        <v>2.7179999999999999E-3</v>
      </c>
      <c r="P27" s="143">
        <v>2.2300000000000002E-3</v>
      </c>
      <c r="Q27" s="143">
        <v>7.6000000000000004E-5</v>
      </c>
      <c r="R27" s="143">
        <v>1.2919999999999999E-2</v>
      </c>
      <c r="S27" s="183">
        <v>0.45638099999999998</v>
      </c>
      <c r="T27" s="143">
        <v>1.9229E-2</v>
      </c>
      <c r="U27" s="143">
        <v>2.7070000000000002E-3</v>
      </c>
      <c r="V27" s="183">
        <v>0.27182400000000001</v>
      </c>
      <c r="W27" s="183">
        <v>0.13635800000000001</v>
      </c>
      <c r="X27" s="143">
        <v>2.2179999999999999E-3</v>
      </c>
      <c r="Y27" s="143">
        <v>3.6180000000000001E-3</v>
      </c>
      <c r="Z27" s="143">
        <v>1.537E-3</v>
      </c>
      <c r="AA27" s="143">
        <v>4.0379999999999999E-3</v>
      </c>
      <c r="AB27" s="183">
        <v>1.1411000000000001E-2</v>
      </c>
      <c r="AC27" s="143">
        <v>1.2300000000000001E-4</v>
      </c>
      <c r="AD27" s="143">
        <v>2.5999999999999998E-5</v>
      </c>
      <c r="AE27" s="60"/>
      <c r="AF27" s="183">
        <v>11363.233534000001</v>
      </c>
      <c r="AG27" s="143" t="s">
        <v>432</v>
      </c>
      <c r="AH27" s="143" t="s">
        <v>431</v>
      </c>
      <c r="AI27" s="143">
        <v>0</v>
      </c>
      <c r="AJ27" s="143" t="s">
        <v>432</v>
      </c>
      <c r="AK27" s="143" t="s">
        <v>432</v>
      </c>
      <c r="AL27" s="49" t="s">
        <v>49</v>
      </c>
    </row>
    <row r="28" spans="1:38" s="2" customFormat="1" ht="26.25" customHeight="1" thickBot="1" x14ac:dyDescent="0.25">
      <c r="A28" s="70" t="s">
        <v>78</v>
      </c>
      <c r="B28" s="70" t="s">
        <v>81</v>
      </c>
      <c r="C28" s="71" t="s">
        <v>82</v>
      </c>
      <c r="D28" s="72"/>
      <c r="E28" s="183">
        <v>0.87684499999999999</v>
      </c>
      <c r="F28" s="183">
        <v>0.36097000000000001</v>
      </c>
      <c r="G28" s="143">
        <v>0.288941</v>
      </c>
      <c r="H28" s="143">
        <v>1.3630000000000001E-3</v>
      </c>
      <c r="I28" s="143" t="s">
        <v>429</v>
      </c>
      <c r="J28" s="143" t="s">
        <v>429</v>
      </c>
      <c r="K28" s="143">
        <v>0.137548</v>
      </c>
      <c r="L28" s="143" t="s">
        <v>429</v>
      </c>
      <c r="M28" s="183">
        <v>3.9995810000000001</v>
      </c>
      <c r="N28" s="143">
        <v>0.29360599999999998</v>
      </c>
      <c r="O28" s="143">
        <v>3.21E-4</v>
      </c>
      <c r="P28" s="143">
        <v>2.52E-4</v>
      </c>
      <c r="Q28" s="143">
        <v>6.9999999999999999E-6</v>
      </c>
      <c r="R28" s="143">
        <v>1.642E-3</v>
      </c>
      <c r="S28" s="143">
        <v>5.4382E-2</v>
      </c>
      <c r="T28" s="143">
        <v>2.2560000000000002E-3</v>
      </c>
      <c r="U28" s="143">
        <v>3.21E-4</v>
      </c>
      <c r="V28" s="143">
        <v>3.2250000000000001E-2</v>
      </c>
      <c r="W28" s="143">
        <v>2.4414999999999999E-2</v>
      </c>
      <c r="X28" s="143">
        <v>6.3000000000000003E-4</v>
      </c>
      <c r="Y28" s="143">
        <v>7.5199999999999996E-4</v>
      </c>
      <c r="Z28" s="143">
        <v>5.3700000000000004E-4</v>
      </c>
      <c r="AA28" s="143">
        <v>6.6699999999999995E-4</v>
      </c>
      <c r="AB28" s="72">
        <v>2.5860000000000002E-3</v>
      </c>
      <c r="AC28" s="143">
        <v>6.9999999999999999E-6</v>
      </c>
      <c r="AD28" s="143">
        <v>5.0000000000000004E-6</v>
      </c>
      <c r="AE28" s="60"/>
      <c r="AF28" s="183">
        <v>1676.1779610000001</v>
      </c>
      <c r="AG28" s="143" t="s">
        <v>432</v>
      </c>
      <c r="AH28" s="143" t="s">
        <v>431</v>
      </c>
      <c r="AI28" s="143">
        <v>0</v>
      </c>
      <c r="AJ28" s="143" t="s">
        <v>432</v>
      </c>
      <c r="AK28" s="143" t="s">
        <v>432</v>
      </c>
      <c r="AL28" s="49" t="s">
        <v>49</v>
      </c>
    </row>
    <row r="29" spans="1:38" s="2" customFormat="1" ht="26.25" customHeight="1" thickBot="1" x14ac:dyDescent="0.25">
      <c r="A29" s="70" t="s">
        <v>78</v>
      </c>
      <c r="B29" s="70" t="s">
        <v>83</v>
      </c>
      <c r="C29" s="71" t="s">
        <v>84</v>
      </c>
      <c r="D29" s="72"/>
      <c r="E29" s="183">
        <v>8.3014860000000006</v>
      </c>
      <c r="F29" s="183">
        <v>0.88771100000000003</v>
      </c>
      <c r="G29" s="183">
        <v>1.9595089999999999</v>
      </c>
      <c r="H29" s="143">
        <v>2.967E-3</v>
      </c>
      <c r="I29" s="143" t="s">
        <v>429</v>
      </c>
      <c r="J29" s="143" t="s">
        <v>429</v>
      </c>
      <c r="K29" s="143">
        <v>0.28551700000000002</v>
      </c>
      <c r="L29" s="143" t="s">
        <v>429</v>
      </c>
      <c r="M29" s="183">
        <v>2.2103980000000001</v>
      </c>
      <c r="N29" s="183">
        <v>0.55341600000000002</v>
      </c>
      <c r="O29" s="143">
        <v>8.1300000000000003E-4</v>
      </c>
      <c r="P29" s="143">
        <v>1.225E-3</v>
      </c>
      <c r="Q29" s="143">
        <v>2.5999999999999998E-5</v>
      </c>
      <c r="R29" s="143">
        <v>5.1390000000000003E-3</v>
      </c>
      <c r="S29" s="143">
        <v>0.137382</v>
      </c>
      <c r="T29" s="143">
        <v>5.6769999999999998E-3</v>
      </c>
      <c r="U29" s="143">
        <v>8.1899999999999996E-4</v>
      </c>
      <c r="V29" s="183">
        <v>8.3049999999999999E-2</v>
      </c>
      <c r="W29" s="143">
        <v>6.7582000000000003E-2</v>
      </c>
      <c r="X29" s="143">
        <v>9.6500000000000004E-4</v>
      </c>
      <c r="Y29" s="143">
        <v>5.8459999999999996E-3</v>
      </c>
      <c r="Z29" s="143">
        <v>6.5329999999999997E-3</v>
      </c>
      <c r="AA29" s="143">
        <v>1.5020000000000001E-3</v>
      </c>
      <c r="AB29" s="143">
        <v>1.4845999999999998E-2</v>
      </c>
      <c r="AC29" s="143">
        <v>1.8E-5</v>
      </c>
      <c r="AD29" s="143">
        <v>1.2E-5</v>
      </c>
      <c r="AE29" s="60"/>
      <c r="AF29" s="183">
        <v>9166.2901889999994</v>
      </c>
      <c r="AG29" s="143" t="s">
        <v>432</v>
      </c>
      <c r="AH29" s="143" t="s">
        <v>431</v>
      </c>
      <c r="AI29" s="143">
        <v>0</v>
      </c>
      <c r="AJ29" s="143" t="s">
        <v>432</v>
      </c>
      <c r="AK29" s="143" t="s">
        <v>432</v>
      </c>
      <c r="AL29" s="49" t="s">
        <v>49</v>
      </c>
    </row>
    <row r="30" spans="1:38" s="2" customFormat="1" ht="26.25" customHeight="1" thickBot="1" x14ac:dyDescent="0.25">
      <c r="A30" s="70" t="s">
        <v>78</v>
      </c>
      <c r="B30" s="70" t="s">
        <v>85</v>
      </c>
      <c r="C30" s="71" t="s">
        <v>86</v>
      </c>
      <c r="D30" s="72"/>
      <c r="E30" s="143">
        <v>3.8899999999999998E-3</v>
      </c>
      <c r="F30" s="143">
        <v>1.5429E-2</v>
      </c>
      <c r="G30" s="143">
        <v>7.8899999999999999E-4</v>
      </c>
      <c r="H30" s="143">
        <v>2.0999999999999999E-5</v>
      </c>
      <c r="I30" s="143" t="s">
        <v>429</v>
      </c>
      <c r="J30" s="143" t="s">
        <v>429</v>
      </c>
      <c r="K30" s="143">
        <v>2.0900000000000001E-4</v>
      </c>
      <c r="L30" s="143" t="s">
        <v>429</v>
      </c>
      <c r="M30" s="183">
        <v>0.21193100000000001</v>
      </c>
      <c r="N30" s="143">
        <v>8.9359999999999995E-3</v>
      </c>
      <c r="O30" s="143">
        <v>1.9999999999999999E-6</v>
      </c>
      <c r="P30" s="143">
        <v>3.0000000000000001E-6</v>
      </c>
      <c r="Q30" s="143">
        <v>0</v>
      </c>
      <c r="R30" s="143">
        <v>1.1E-5</v>
      </c>
      <c r="S30" s="143">
        <v>3.5199999999999999E-4</v>
      </c>
      <c r="T30" s="143">
        <v>1.5E-5</v>
      </c>
      <c r="U30" s="143">
        <v>1.9999999999999999E-6</v>
      </c>
      <c r="V30" s="143">
        <v>2.1599999999999999E-4</v>
      </c>
      <c r="W30" s="143">
        <v>3.3E-4</v>
      </c>
      <c r="X30" s="143">
        <v>5.0000000000000004E-6</v>
      </c>
      <c r="Y30" s="143">
        <v>9.0000000000000002E-6</v>
      </c>
      <c r="Z30" s="143">
        <v>3.0000000000000001E-6</v>
      </c>
      <c r="AA30" s="143">
        <v>1.1E-5</v>
      </c>
      <c r="AB30" s="143">
        <v>2.8E-5</v>
      </c>
      <c r="AC30" s="143">
        <v>0</v>
      </c>
      <c r="AD30" s="143">
        <v>0</v>
      </c>
      <c r="AE30" s="60"/>
      <c r="AF30" s="183">
        <v>17.166062</v>
      </c>
      <c r="AG30" s="143" t="s">
        <v>432</v>
      </c>
      <c r="AH30" s="143" t="s">
        <v>431</v>
      </c>
      <c r="AI30" s="143">
        <v>0</v>
      </c>
      <c r="AJ30" s="143" t="s">
        <v>432</v>
      </c>
      <c r="AK30" s="143" t="s">
        <v>432</v>
      </c>
      <c r="AL30" s="49" t="s">
        <v>49</v>
      </c>
    </row>
    <row r="31" spans="1:38" s="2" customFormat="1" ht="26.25" customHeight="1" thickBot="1" x14ac:dyDescent="0.25">
      <c r="A31" s="70" t="s">
        <v>78</v>
      </c>
      <c r="B31" s="70" t="s">
        <v>87</v>
      </c>
      <c r="C31" s="71" t="s">
        <v>88</v>
      </c>
      <c r="D31" s="72"/>
      <c r="E31" s="143" t="s">
        <v>432</v>
      </c>
      <c r="F31" s="183">
        <v>2.6297929999999998</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83">
        <v>0.16162699999999999</v>
      </c>
      <c r="L32" s="143" t="s">
        <v>429</v>
      </c>
      <c r="M32" s="143" t="s">
        <v>432</v>
      </c>
      <c r="N32" s="183">
        <v>0.173787</v>
      </c>
      <c r="O32" s="143">
        <v>7.9600000000000005E-4</v>
      </c>
      <c r="P32" s="143">
        <v>9.9999999999999995E-7</v>
      </c>
      <c r="Q32" s="143">
        <v>0</v>
      </c>
      <c r="R32" s="143">
        <v>6.4491000000000007E-2</v>
      </c>
      <c r="S32" s="183">
        <v>1.412857</v>
      </c>
      <c r="T32" s="143">
        <v>1.014E-2</v>
      </c>
      <c r="U32" s="143">
        <v>1.315E-3</v>
      </c>
      <c r="V32" s="183">
        <v>0.52308200000000005</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5622.2689209999999</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43">
        <v>0.149676</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5622.2689209999999</v>
      </c>
      <c r="AL33" s="49" t="s">
        <v>413</v>
      </c>
    </row>
    <row r="34" spans="1:38" s="2" customFormat="1" ht="26.25" customHeight="1" thickBot="1" x14ac:dyDescent="0.25">
      <c r="A34" s="70" t="s">
        <v>70</v>
      </c>
      <c r="B34" s="70" t="s">
        <v>93</v>
      </c>
      <c r="C34" s="71" t="s">
        <v>94</v>
      </c>
      <c r="D34" s="72"/>
      <c r="E34" s="143">
        <v>2.2032219999999998</v>
      </c>
      <c r="F34" s="143">
        <v>0.196543</v>
      </c>
      <c r="G34" s="143">
        <v>0.43259999999999998</v>
      </c>
      <c r="H34" s="143">
        <v>2.9399999999999999E-4</v>
      </c>
      <c r="I34" s="143" t="s">
        <v>429</v>
      </c>
      <c r="J34" s="143" t="s">
        <v>429</v>
      </c>
      <c r="K34" s="143">
        <v>6.5575999999999995E-2</v>
      </c>
      <c r="L34" s="143" t="s">
        <v>429</v>
      </c>
      <c r="M34" s="143">
        <v>0.46243400000000001</v>
      </c>
      <c r="N34" s="143">
        <v>1.8760000000000001E-3</v>
      </c>
      <c r="O34" s="143">
        <v>4.4499999999999997E-4</v>
      </c>
      <c r="P34" s="143">
        <v>1.11E-4</v>
      </c>
      <c r="Q34" s="143">
        <v>5.5999999999999999E-5</v>
      </c>
      <c r="R34" s="143">
        <v>2.2889999999999998E-3</v>
      </c>
      <c r="S34" s="143">
        <v>7.1645E-2</v>
      </c>
      <c r="T34" s="143">
        <v>3.1220000000000002E-3</v>
      </c>
      <c r="U34" s="143">
        <v>4.4499999999999997E-4</v>
      </c>
      <c r="V34" s="143">
        <v>4.48E-2</v>
      </c>
      <c r="W34" s="143">
        <v>2.8419999999999999E-3</v>
      </c>
      <c r="X34" s="143">
        <v>1.897E-3</v>
      </c>
      <c r="Y34" s="143">
        <v>2.9250000000000001E-3</v>
      </c>
      <c r="Z34" s="143">
        <v>1.7769999999999999E-3</v>
      </c>
      <c r="AA34" s="143">
        <v>5.9100000000000005E-4</v>
      </c>
      <c r="AB34" s="72">
        <v>7.1900000000000002E-3</v>
      </c>
      <c r="AC34" s="143">
        <v>9.0000000000000002E-6</v>
      </c>
      <c r="AD34" s="143">
        <v>2.3800000000000002E-3</v>
      </c>
      <c r="AE34" s="60"/>
      <c r="AF34" s="143">
        <v>1781</v>
      </c>
      <c r="AG34" s="143">
        <v>14</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431</v>
      </c>
      <c r="AG35" s="143" t="s">
        <v>431</v>
      </c>
      <c r="AH35" s="143" t="s">
        <v>431</v>
      </c>
      <c r="AI35" s="143" t="s">
        <v>431</v>
      </c>
      <c r="AJ35" s="143" t="s">
        <v>431</v>
      </c>
      <c r="AK35" s="143" t="s">
        <v>431</v>
      </c>
      <c r="AL35" s="49" t="s">
        <v>49</v>
      </c>
    </row>
    <row r="36" spans="1:38" s="2" customFormat="1" ht="26.25" customHeight="1" thickBot="1" x14ac:dyDescent="0.25">
      <c r="A36" s="70" t="s">
        <v>95</v>
      </c>
      <c r="B36" s="70" t="s">
        <v>98</v>
      </c>
      <c r="C36" s="71" t="s">
        <v>99</v>
      </c>
      <c r="D36" s="72"/>
      <c r="E36" s="183">
        <v>0.47099999999999997</v>
      </c>
      <c r="F36" s="183">
        <v>1.6799999999999999E-2</v>
      </c>
      <c r="G36" s="183">
        <v>0.06</v>
      </c>
      <c r="H36" s="183" t="s">
        <v>431</v>
      </c>
      <c r="I36" s="143" t="s">
        <v>429</v>
      </c>
      <c r="J36" s="143" t="s">
        <v>429</v>
      </c>
      <c r="K36" s="183">
        <v>8.9999999999999993E-3</v>
      </c>
      <c r="L36" s="143" t="s">
        <v>429</v>
      </c>
      <c r="M36" s="183">
        <v>4.4400000000000002E-2</v>
      </c>
      <c r="N36" s="143">
        <v>7.7999999999999999E-4</v>
      </c>
      <c r="O36" s="143">
        <v>6.0000000000000002E-5</v>
      </c>
      <c r="P36" s="143">
        <v>1.8000000000000001E-4</v>
      </c>
      <c r="Q36" s="143">
        <v>2.4000000000000001E-4</v>
      </c>
      <c r="R36" s="143">
        <v>2.9999999999999997E-4</v>
      </c>
      <c r="S36" s="143">
        <v>5.28E-3</v>
      </c>
      <c r="T36" s="143">
        <v>6.0000000000000001E-3</v>
      </c>
      <c r="U36" s="143">
        <v>5.9999999999999995E-4</v>
      </c>
      <c r="V36" s="143">
        <v>7.1999999999999998E-3</v>
      </c>
      <c r="W36" s="143">
        <v>7.7999999999999999E-4</v>
      </c>
      <c r="X36" s="183" t="s">
        <v>431</v>
      </c>
      <c r="Y36" s="183" t="s">
        <v>431</v>
      </c>
      <c r="Z36" s="143" t="s">
        <v>431</v>
      </c>
      <c r="AA36" s="143" t="s">
        <v>431</v>
      </c>
      <c r="AB36" s="183" t="s">
        <v>431</v>
      </c>
      <c r="AC36" s="143">
        <v>4.8000000000000001E-4</v>
      </c>
      <c r="AD36" s="143">
        <v>2.2800000000000001E-4</v>
      </c>
      <c r="AE36" s="60"/>
      <c r="AF36" s="143">
        <v>252</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0.22</v>
      </c>
      <c r="F39" s="143">
        <v>0.02</v>
      </c>
      <c r="G39" s="143">
        <v>1.17</v>
      </c>
      <c r="H39" s="143">
        <v>2.8860000000000001E-3</v>
      </c>
      <c r="I39" s="143" t="s">
        <v>429</v>
      </c>
      <c r="J39" s="143" t="s">
        <v>429</v>
      </c>
      <c r="K39" s="143">
        <v>0.21000099999999999</v>
      </c>
      <c r="L39" s="143" t="s">
        <v>429</v>
      </c>
      <c r="M39" s="143">
        <v>0.23</v>
      </c>
      <c r="N39" s="143">
        <v>0.04</v>
      </c>
      <c r="O39" s="143">
        <v>0</v>
      </c>
      <c r="P39" s="143">
        <v>1.9999999999999999E-7</v>
      </c>
      <c r="Q39" s="143">
        <v>1.0000200000000001E-2</v>
      </c>
      <c r="R39" s="143">
        <v>0.01</v>
      </c>
      <c r="S39" s="143">
        <v>0.01</v>
      </c>
      <c r="T39" s="143">
        <v>0.31</v>
      </c>
      <c r="U39" s="72">
        <v>0</v>
      </c>
      <c r="V39" s="143">
        <v>0.08</v>
      </c>
      <c r="W39" s="143">
        <v>0.01</v>
      </c>
      <c r="X39" s="143">
        <v>0.01</v>
      </c>
      <c r="Y39" s="143">
        <v>0.01</v>
      </c>
      <c r="Z39" s="143">
        <v>0.01</v>
      </c>
      <c r="AA39" s="143">
        <v>0.01</v>
      </c>
      <c r="AB39" s="143">
        <v>0.04</v>
      </c>
      <c r="AC39" s="143">
        <v>4.9600000000000002E-4</v>
      </c>
      <c r="AD39" s="143">
        <v>0.12</v>
      </c>
      <c r="AE39" s="60"/>
      <c r="AF39" s="143">
        <v>1050</v>
      </c>
      <c r="AG39" s="143">
        <v>19</v>
      </c>
      <c r="AH39" s="143">
        <v>2</v>
      </c>
      <c r="AI39" s="143">
        <v>78</v>
      </c>
      <c r="AJ39" s="143" t="s">
        <v>432</v>
      </c>
      <c r="AK39" s="143"/>
      <c r="AL39" s="49" t="s">
        <v>49</v>
      </c>
    </row>
    <row r="40" spans="1:38" s="2" customFormat="1" ht="26.25" customHeight="1" thickBot="1" x14ac:dyDescent="0.25">
      <c r="A40" s="70" t="s">
        <v>70</v>
      </c>
      <c r="B40" s="70" t="s">
        <v>105</v>
      </c>
      <c r="C40" s="71" t="s">
        <v>391</v>
      </c>
      <c r="D40" s="72"/>
      <c r="E40" s="143">
        <v>0.18609999999999999</v>
      </c>
      <c r="F40" s="143">
        <v>0.15879399999999999</v>
      </c>
      <c r="G40" s="143">
        <v>5.7743999999999997E-2</v>
      </c>
      <c r="H40" s="143">
        <v>4.6999999999999997E-5</v>
      </c>
      <c r="I40" s="143" t="s">
        <v>429</v>
      </c>
      <c r="J40" s="143" t="s">
        <v>429</v>
      </c>
      <c r="K40" s="143">
        <v>1.4203E-2</v>
      </c>
      <c r="L40" s="143" t="s">
        <v>429</v>
      </c>
      <c r="M40" s="143">
        <v>0.44247599999999998</v>
      </c>
      <c r="N40" s="143">
        <v>9.2202000000000006E-2</v>
      </c>
      <c r="O40" s="143">
        <v>6.3E-5</v>
      </c>
      <c r="P40" s="143" t="s">
        <v>431</v>
      </c>
      <c r="Q40" s="143" t="s">
        <v>431</v>
      </c>
      <c r="R40" s="143">
        <v>3.1300000000000002E-4</v>
      </c>
      <c r="S40" s="143">
        <v>1.0652E-2</v>
      </c>
      <c r="T40" s="143">
        <v>4.3899999999999999E-4</v>
      </c>
      <c r="U40" s="143">
        <v>6.3E-5</v>
      </c>
      <c r="V40" s="143">
        <v>6.2659999999999999E-3</v>
      </c>
      <c r="W40" s="143" t="s">
        <v>431</v>
      </c>
      <c r="X40" s="143">
        <v>1.94E-4</v>
      </c>
      <c r="Y40" s="143">
        <v>3.0699999999999998E-4</v>
      </c>
      <c r="Z40" s="143" t="s">
        <v>431</v>
      </c>
      <c r="AA40" s="143" t="s">
        <v>431</v>
      </c>
      <c r="AB40" s="143">
        <v>5.0100000000000003E-4</v>
      </c>
      <c r="AC40" s="143" t="s">
        <v>432</v>
      </c>
      <c r="AD40" s="143" t="s">
        <v>432</v>
      </c>
      <c r="AE40" s="60"/>
      <c r="AF40" s="143">
        <v>234.762259</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8.588082</v>
      </c>
      <c r="F41" s="183">
        <v>6.4530560000000001</v>
      </c>
      <c r="G41" s="183">
        <v>0.86829800000000001</v>
      </c>
      <c r="H41" s="183">
        <v>5.8381000000000002E-2</v>
      </c>
      <c r="I41" s="143" t="s">
        <v>429</v>
      </c>
      <c r="J41" s="143" t="s">
        <v>429</v>
      </c>
      <c r="K41" s="183">
        <v>4.4493450000000001</v>
      </c>
      <c r="L41" s="143" t="s">
        <v>429</v>
      </c>
      <c r="M41" s="183">
        <v>108.94999</v>
      </c>
      <c r="N41" s="183">
        <v>2.9549129999999999</v>
      </c>
      <c r="O41" s="183">
        <v>0.26682699999999998</v>
      </c>
      <c r="P41" s="183">
        <v>7.8492999999999993E-2</v>
      </c>
      <c r="Q41" s="183">
        <v>5.5664999999999999E-2</v>
      </c>
      <c r="R41" s="183">
        <v>0.34135300000000002</v>
      </c>
      <c r="S41" s="183">
        <v>0.106063</v>
      </c>
      <c r="T41" s="183">
        <v>4.1721000000000001E-2</v>
      </c>
      <c r="U41" s="183">
        <v>8.5520000000000006E-3</v>
      </c>
      <c r="V41" s="183">
        <v>7.4997210000000001</v>
      </c>
      <c r="W41" s="183">
        <v>2.1727970000000001</v>
      </c>
      <c r="X41" s="183">
        <v>1.9051439999999999</v>
      </c>
      <c r="Y41" s="183">
        <v>1.7186589999999999</v>
      </c>
      <c r="Z41" s="183">
        <v>1.283582</v>
      </c>
      <c r="AA41" s="183">
        <v>2.0157720000000001</v>
      </c>
      <c r="AB41" s="184">
        <v>6.9231579999999999</v>
      </c>
      <c r="AC41" s="143">
        <v>0.214527</v>
      </c>
      <c r="AD41" s="143">
        <v>0.144229</v>
      </c>
      <c r="AE41" s="60"/>
      <c r="AF41" s="184">
        <v>668</v>
      </c>
      <c r="AG41" s="184">
        <v>844</v>
      </c>
      <c r="AH41" s="143">
        <v>1818</v>
      </c>
      <c r="AI41" s="143">
        <v>14238</v>
      </c>
      <c r="AJ41" s="184">
        <v>454.8</v>
      </c>
      <c r="AK41" s="143"/>
      <c r="AL41" s="49" t="s">
        <v>49</v>
      </c>
    </row>
    <row r="42" spans="1:38" s="2" customFormat="1" ht="26.25" customHeight="1" thickBot="1" x14ac:dyDescent="0.25">
      <c r="A42" s="70" t="s">
        <v>70</v>
      </c>
      <c r="B42" s="70" t="s">
        <v>107</v>
      </c>
      <c r="C42" s="71" t="s">
        <v>108</v>
      </c>
      <c r="D42" s="72"/>
      <c r="E42" s="143">
        <v>2.7834000000000001E-2</v>
      </c>
      <c r="F42" s="143">
        <v>0.21984699999999999</v>
      </c>
      <c r="G42" s="143">
        <v>9.3900000000000008E-3</v>
      </c>
      <c r="H42" s="143">
        <v>1.1E-5</v>
      </c>
      <c r="I42" s="143" t="s">
        <v>429</v>
      </c>
      <c r="J42" s="143" t="s">
        <v>429</v>
      </c>
      <c r="K42" s="143">
        <v>4.6990000000000001E-3</v>
      </c>
      <c r="L42" s="143" t="s">
        <v>429</v>
      </c>
      <c r="M42" s="143">
        <v>1.2374799999999999</v>
      </c>
      <c r="N42" s="143">
        <v>0.26550000000000001</v>
      </c>
      <c r="O42" s="143">
        <v>2.4000000000000001E-5</v>
      </c>
      <c r="P42" s="143" t="s">
        <v>431</v>
      </c>
      <c r="Q42" s="143" t="s">
        <v>431</v>
      </c>
      <c r="R42" s="143">
        <v>1.18E-4</v>
      </c>
      <c r="S42" s="143">
        <v>4.0039999999999997E-3</v>
      </c>
      <c r="T42" s="143">
        <v>1.65E-4</v>
      </c>
      <c r="U42" s="143">
        <v>2.4000000000000001E-5</v>
      </c>
      <c r="V42" s="143">
        <v>2.3549999999999999E-3</v>
      </c>
      <c r="W42" s="143" t="s">
        <v>431</v>
      </c>
      <c r="X42" s="143">
        <v>8.7999999999999998E-5</v>
      </c>
      <c r="Y42" s="143">
        <v>1E-4</v>
      </c>
      <c r="Z42" s="143" t="s">
        <v>431</v>
      </c>
      <c r="AA42" s="143" t="s">
        <v>431</v>
      </c>
      <c r="AB42" s="143">
        <v>1.8799999999999999E-4</v>
      </c>
      <c r="AC42" s="143" t="s">
        <v>432</v>
      </c>
      <c r="AD42" s="143" t="s">
        <v>432</v>
      </c>
      <c r="AE42" s="60"/>
      <c r="AF42" s="143">
        <v>146.37</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0.09</v>
      </c>
      <c r="F43" s="143">
        <v>0.02</v>
      </c>
      <c r="G43" s="143">
        <v>0.38</v>
      </c>
      <c r="H43" s="143">
        <v>3.3670000000000002E-3</v>
      </c>
      <c r="I43" s="143" t="s">
        <v>429</v>
      </c>
      <c r="J43" s="143" t="s">
        <v>429</v>
      </c>
      <c r="K43" s="143">
        <v>0.23000899999999999</v>
      </c>
      <c r="L43" s="143" t="s">
        <v>429</v>
      </c>
      <c r="M43" s="143">
        <v>0.22</v>
      </c>
      <c r="N43" s="143">
        <v>0.04</v>
      </c>
      <c r="O43" s="143">
        <v>0</v>
      </c>
      <c r="P43" s="143">
        <v>1.9E-6</v>
      </c>
      <c r="Q43" s="143">
        <v>1.00023E-2</v>
      </c>
      <c r="R43" s="143">
        <v>0.01</v>
      </c>
      <c r="S43" s="143">
        <v>0.01</v>
      </c>
      <c r="T43" s="143">
        <v>0.12</v>
      </c>
      <c r="U43" s="72">
        <v>1.9999999999999999E-7</v>
      </c>
      <c r="V43" s="143">
        <v>7.0000000000000007E-2</v>
      </c>
      <c r="W43" s="143">
        <v>0.01</v>
      </c>
      <c r="X43" s="143">
        <v>0.01</v>
      </c>
      <c r="Y43" s="143">
        <v>0.01</v>
      </c>
      <c r="Z43" s="143">
        <v>0.01</v>
      </c>
      <c r="AA43" s="143">
        <v>0.01</v>
      </c>
      <c r="AB43" s="143">
        <v>0.04</v>
      </c>
      <c r="AC43" s="143" t="s">
        <v>432</v>
      </c>
      <c r="AD43" s="143">
        <v>0.06</v>
      </c>
      <c r="AE43" s="60"/>
      <c r="AF43" s="143">
        <v>319.5</v>
      </c>
      <c r="AG43" s="143">
        <v>65</v>
      </c>
      <c r="AH43" s="143">
        <v>19</v>
      </c>
      <c r="AI43" s="143">
        <v>91</v>
      </c>
      <c r="AJ43" s="143" t="s">
        <v>432</v>
      </c>
      <c r="AK43" s="143"/>
      <c r="AL43" s="49" t="s">
        <v>49</v>
      </c>
    </row>
    <row r="44" spans="1:38" s="2" customFormat="1" ht="26.25" customHeight="1" thickBot="1" x14ac:dyDescent="0.25">
      <c r="A44" s="70" t="s">
        <v>70</v>
      </c>
      <c r="B44" s="70" t="s">
        <v>111</v>
      </c>
      <c r="C44" s="71" t="s">
        <v>112</v>
      </c>
      <c r="D44" s="72"/>
      <c r="E44" s="183">
        <v>1.1476869999999999</v>
      </c>
      <c r="F44" s="183">
        <v>0.15318499999999999</v>
      </c>
      <c r="G44" s="183">
        <v>0.332951</v>
      </c>
      <c r="H44" s="183">
        <v>2.7099999999999997E-4</v>
      </c>
      <c r="I44" s="143" t="s">
        <v>429</v>
      </c>
      <c r="J44" s="143" t="s">
        <v>429</v>
      </c>
      <c r="K44" s="183">
        <v>6.3256000000000007E-2</v>
      </c>
      <c r="L44" s="143" t="s">
        <v>429</v>
      </c>
      <c r="M44" s="183">
        <v>1.8709009999999999</v>
      </c>
      <c r="N44" s="183">
        <v>0.2908</v>
      </c>
      <c r="O44" s="183">
        <v>3.48E-4</v>
      </c>
      <c r="P44" s="143" t="s">
        <v>431</v>
      </c>
      <c r="Q44" s="143" t="s">
        <v>431</v>
      </c>
      <c r="R44" s="183">
        <v>1.7420000000000001E-3</v>
      </c>
      <c r="S44" s="183">
        <v>5.9237999999999999E-2</v>
      </c>
      <c r="T44" s="183">
        <v>2.4390000000000002E-3</v>
      </c>
      <c r="U44" s="183">
        <v>3.48E-4</v>
      </c>
      <c r="V44" s="183">
        <v>3.4846000000000002E-2</v>
      </c>
      <c r="W44" s="143" t="s">
        <v>431</v>
      </c>
      <c r="X44" s="183">
        <v>1.065E-3</v>
      </c>
      <c r="Y44" s="183">
        <v>1.7229999999999999E-3</v>
      </c>
      <c r="Z44" s="143" t="s">
        <v>431</v>
      </c>
      <c r="AA44" s="143" t="s">
        <v>431</v>
      </c>
      <c r="AB44" s="183">
        <v>2.7880000000000001E-3</v>
      </c>
      <c r="AC44" s="143" t="s">
        <v>432</v>
      </c>
      <c r="AD44" s="143" t="s">
        <v>432</v>
      </c>
      <c r="AE44" s="186"/>
      <c r="AF44" s="183">
        <v>1524.8090540000001</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83">
        <v>0.24334800000000001</v>
      </c>
      <c r="F45" s="183">
        <v>1.9791E-2</v>
      </c>
      <c r="G45" s="183">
        <v>3.1049E-2</v>
      </c>
      <c r="H45" s="183" t="s">
        <v>431</v>
      </c>
      <c r="I45" s="183" t="s">
        <v>429</v>
      </c>
      <c r="J45" s="183" t="s">
        <v>429</v>
      </c>
      <c r="K45" s="183">
        <v>5.2220000000000001E-3</v>
      </c>
      <c r="L45" s="183" t="s">
        <v>429</v>
      </c>
      <c r="M45" s="183">
        <v>5.8084999999999998E-2</v>
      </c>
      <c r="N45" s="183">
        <v>4.0200000000000001E-4</v>
      </c>
      <c r="O45" s="183">
        <v>3.1000000000000001E-5</v>
      </c>
      <c r="P45" s="183">
        <v>9.2999999999999997E-5</v>
      </c>
      <c r="Q45" s="183">
        <v>1.2400000000000001E-4</v>
      </c>
      <c r="R45" s="183">
        <v>1.55E-4</v>
      </c>
      <c r="S45" s="183">
        <v>2.722E-3</v>
      </c>
      <c r="T45" s="183">
        <v>3.0929999999999998E-3</v>
      </c>
      <c r="U45" s="183">
        <v>3.0899999999999998E-4</v>
      </c>
      <c r="V45" s="183">
        <v>3.7109999999999999E-3</v>
      </c>
      <c r="W45" s="183">
        <v>4.0200000000000001E-4</v>
      </c>
      <c r="X45" s="183" t="s">
        <v>431</v>
      </c>
      <c r="Y45" s="183" t="s">
        <v>431</v>
      </c>
      <c r="Z45" s="183" t="s">
        <v>431</v>
      </c>
      <c r="AA45" s="183" t="s">
        <v>431</v>
      </c>
      <c r="AB45" s="183" t="s">
        <v>431</v>
      </c>
      <c r="AC45" s="183">
        <v>2.4699999999999999E-4</v>
      </c>
      <c r="AD45" s="183">
        <v>1.18E-4</v>
      </c>
      <c r="AE45" s="186"/>
      <c r="AF45" s="183">
        <v>137.190946</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429</v>
      </c>
      <c r="J46" s="143" t="s">
        <v>429</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429</v>
      </c>
      <c r="J47" s="143" t="s">
        <v>429</v>
      </c>
      <c r="K47" s="143" t="s">
        <v>433</v>
      </c>
      <c r="L47" s="143" t="s">
        <v>429</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t="s">
        <v>432</v>
      </c>
      <c r="F52" s="143" t="s">
        <v>432</v>
      </c>
      <c r="G52" s="143" t="s">
        <v>432</v>
      </c>
      <c r="H52" s="143" t="s">
        <v>432</v>
      </c>
      <c r="I52" s="143" t="s">
        <v>429</v>
      </c>
      <c r="J52" s="143" t="s">
        <v>429</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c r="AL52" s="49" t="s">
        <v>132</v>
      </c>
    </row>
    <row r="53" spans="1:38" s="2" customFormat="1" ht="26.25" customHeight="1" thickBot="1" x14ac:dyDescent="0.25">
      <c r="A53" s="70" t="s">
        <v>119</v>
      </c>
      <c r="B53" s="74" t="s">
        <v>133</v>
      </c>
      <c r="C53" s="76" t="s">
        <v>134</v>
      </c>
      <c r="D53" s="73"/>
      <c r="E53" s="143" t="s">
        <v>432</v>
      </c>
      <c r="F53" s="143">
        <v>2.343</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0.29499999999999998</v>
      </c>
      <c r="AL53" s="49" t="s">
        <v>135</v>
      </c>
    </row>
    <row r="54" spans="1:38" s="2" customFormat="1" ht="37.5" customHeight="1" thickBot="1" x14ac:dyDescent="0.25">
      <c r="A54" s="70" t="s">
        <v>119</v>
      </c>
      <c r="B54" s="74" t="s">
        <v>136</v>
      </c>
      <c r="C54" s="76" t="s">
        <v>137</v>
      </c>
      <c r="D54" s="73"/>
      <c r="E54" s="143" t="s">
        <v>432</v>
      </c>
      <c r="F54" s="143">
        <v>3.6999999999999998E-2</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738</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432</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432</v>
      </c>
      <c r="R58" s="143" t="s">
        <v>432</v>
      </c>
      <c r="S58" s="143" t="s">
        <v>432</v>
      </c>
      <c r="T58" s="143" t="s">
        <v>432</v>
      </c>
      <c r="U58" s="143" t="s">
        <v>432</v>
      </c>
      <c r="V58" s="143" t="s">
        <v>432</v>
      </c>
      <c r="W58" s="143" t="s">
        <v>432</v>
      </c>
      <c r="X58" s="143" t="s">
        <v>432</v>
      </c>
      <c r="Y58" s="143" t="s">
        <v>432</v>
      </c>
      <c r="Z58" s="143" t="s">
        <v>432</v>
      </c>
      <c r="AA58" s="143" t="s">
        <v>432</v>
      </c>
      <c r="AB58" s="143" t="s">
        <v>432</v>
      </c>
      <c r="AC58" s="143" t="s">
        <v>432</v>
      </c>
      <c r="AD58" s="143" t="s">
        <v>432</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1.9488350000000001</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0.14000000000000001</v>
      </c>
      <c r="F64" s="143">
        <v>3.8110000000000002E-3</v>
      </c>
      <c r="G64" s="143" t="s">
        <v>432</v>
      </c>
      <c r="H64" s="143">
        <v>3.5370000000000002E-3</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t="s">
        <v>432</v>
      </c>
      <c r="F70" s="143">
        <v>1.65</v>
      </c>
      <c r="G70" s="183" t="s">
        <v>431</v>
      </c>
      <c r="H70" s="143">
        <v>5.6462999999999999E-2</v>
      </c>
      <c r="I70" s="143" t="s">
        <v>429</v>
      </c>
      <c r="J70" s="143" t="s">
        <v>429</v>
      </c>
      <c r="K70" s="143">
        <v>0.08</v>
      </c>
      <c r="L70" s="143" t="s">
        <v>429</v>
      </c>
      <c r="M70" s="143">
        <v>0.02</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5" t="s">
        <v>432</v>
      </c>
      <c r="G71" s="145" t="s">
        <v>432</v>
      </c>
      <c r="H71" s="145" t="s">
        <v>432</v>
      </c>
      <c r="I71" s="143" t="s">
        <v>429</v>
      </c>
      <c r="J71" s="143" t="s">
        <v>429</v>
      </c>
      <c r="K71" s="145" t="s">
        <v>432</v>
      </c>
      <c r="L71" s="143" t="s">
        <v>429</v>
      </c>
      <c r="M71" s="145" t="s">
        <v>432</v>
      </c>
      <c r="N71" s="145" t="s">
        <v>432</v>
      </c>
      <c r="O71" s="145" t="s">
        <v>432</v>
      </c>
      <c r="P71" s="145" t="s">
        <v>432</v>
      </c>
      <c r="Q71" s="145" t="s">
        <v>432</v>
      </c>
      <c r="R71" s="145" t="s">
        <v>432</v>
      </c>
      <c r="S71" s="145" t="s">
        <v>432</v>
      </c>
      <c r="T71" s="145" t="s">
        <v>432</v>
      </c>
      <c r="U71" s="145" t="s">
        <v>432</v>
      </c>
      <c r="V71" s="145" t="s">
        <v>432</v>
      </c>
      <c r="W71" s="145" t="s">
        <v>432</v>
      </c>
      <c r="X71" s="145" t="s">
        <v>432</v>
      </c>
      <c r="Y71" s="145" t="s">
        <v>432</v>
      </c>
      <c r="Z71" s="145" t="s">
        <v>432</v>
      </c>
      <c r="AA71" s="145" t="s">
        <v>432</v>
      </c>
      <c r="AB71" s="145" t="s">
        <v>432</v>
      </c>
      <c r="AC71" s="145" t="s">
        <v>432</v>
      </c>
      <c r="AD71" s="145"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43" t="s">
        <v>432</v>
      </c>
      <c r="F72" s="143" t="s">
        <v>432</v>
      </c>
      <c r="G72" s="143" t="s">
        <v>432</v>
      </c>
      <c r="H72" s="143" t="s">
        <v>432</v>
      </c>
      <c r="I72" s="143" t="s">
        <v>429</v>
      </c>
      <c r="J72" s="143" t="s">
        <v>429</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429</v>
      </c>
      <c r="J74" s="143" t="s">
        <v>429</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43" t="s">
        <v>432</v>
      </c>
      <c r="H76" s="143" t="s">
        <v>432</v>
      </c>
      <c r="I76" s="143" t="s">
        <v>429</v>
      </c>
      <c r="J76" s="143" t="s">
        <v>429</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429</v>
      </c>
      <c r="J77" s="143" t="s">
        <v>429</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43" t="s">
        <v>429</v>
      </c>
      <c r="J78" s="143" t="s">
        <v>429</v>
      </c>
      <c r="K78" s="143" t="s">
        <v>432</v>
      </c>
      <c r="L78" s="143" t="s">
        <v>429</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43" t="s">
        <v>432</v>
      </c>
      <c r="F80" s="143" t="s">
        <v>432</v>
      </c>
      <c r="G80" s="143" t="s">
        <v>432</v>
      </c>
      <c r="H80" s="143">
        <v>0.04</v>
      </c>
      <c r="I80" s="143" t="s">
        <v>429</v>
      </c>
      <c r="J80" s="143" t="s">
        <v>429</v>
      </c>
      <c r="K80" s="143">
        <v>0</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46">
        <v>3.6080619999999999</v>
      </c>
      <c r="G82" s="146" t="s">
        <v>432</v>
      </c>
      <c r="H82" s="146" t="s">
        <v>432</v>
      </c>
      <c r="I82" s="146" t="s">
        <v>429</v>
      </c>
      <c r="J82" s="146" t="s">
        <v>429</v>
      </c>
      <c r="K82" s="146" t="s">
        <v>432</v>
      </c>
      <c r="L82" s="146" t="s">
        <v>429</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1.3930739999999999</v>
      </c>
      <c r="AL82" s="49" t="s">
        <v>219</v>
      </c>
    </row>
    <row r="83" spans="1:38" s="2" customFormat="1" ht="26.25" customHeight="1" thickBot="1" x14ac:dyDescent="0.25">
      <c r="A83" s="70" t="s">
        <v>53</v>
      </c>
      <c r="B83" s="81" t="s">
        <v>211</v>
      </c>
      <c r="C83" s="82" t="s">
        <v>212</v>
      </c>
      <c r="D83" s="72"/>
      <c r="E83" s="146" t="s">
        <v>432</v>
      </c>
      <c r="F83" s="146">
        <v>8.0000000000000002E-3</v>
      </c>
      <c r="G83" s="146" t="s">
        <v>432</v>
      </c>
      <c r="H83" s="146" t="s">
        <v>432</v>
      </c>
      <c r="I83" s="146" t="s">
        <v>429</v>
      </c>
      <c r="J83" s="146" t="s">
        <v>429</v>
      </c>
      <c r="K83" s="146">
        <v>7.6350000000000001E-2</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509</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3.5252159999999995</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17.500574</v>
      </c>
      <c r="AL85" s="49" t="s">
        <v>216</v>
      </c>
    </row>
    <row r="86" spans="1:38" s="2" customFormat="1" ht="26.25" customHeight="1" thickBot="1" x14ac:dyDescent="0.25">
      <c r="A86" s="70" t="s">
        <v>208</v>
      </c>
      <c r="B86" s="76" t="s">
        <v>217</v>
      </c>
      <c r="C86" s="80" t="s">
        <v>218</v>
      </c>
      <c r="D86" s="72"/>
      <c r="E86" s="146" t="s">
        <v>432</v>
      </c>
      <c r="F86" s="146">
        <v>0.100232</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0.44036700000000001</v>
      </c>
      <c r="AL86" s="49" t="s">
        <v>219</v>
      </c>
    </row>
    <row r="87" spans="1:38" s="2" customFormat="1" ht="26.25" customHeight="1" thickBot="1" x14ac:dyDescent="0.25">
      <c r="A87" s="70" t="s">
        <v>208</v>
      </c>
      <c r="B87" s="76" t="s">
        <v>220</v>
      </c>
      <c r="C87" s="80" t="s">
        <v>221</v>
      </c>
      <c r="D87" s="72"/>
      <c r="E87" s="146" t="s">
        <v>432</v>
      </c>
      <c r="F87" s="146">
        <v>2.3932999999999999E-2</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5.9832000000000003E-2</v>
      </c>
      <c r="AL87" s="49" t="s">
        <v>219</v>
      </c>
    </row>
    <row r="88" spans="1:38" s="2" customFormat="1" ht="26.25" customHeight="1" thickBot="1" x14ac:dyDescent="0.25">
      <c r="A88" s="70" t="s">
        <v>208</v>
      </c>
      <c r="B88" s="76" t="s">
        <v>222</v>
      </c>
      <c r="C88" s="80" t="s">
        <v>223</v>
      </c>
      <c r="D88" s="72"/>
      <c r="E88" s="152" t="s">
        <v>431</v>
      </c>
      <c r="F88" s="146">
        <v>0.30719000000000002</v>
      </c>
      <c r="G88" s="152" t="s">
        <v>431</v>
      </c>
      <c r="H88" s="152" t="s">
        <v>431</v>
      </c>
      <c r="I88" s="146" t="s">
        <v>429</v>
      </c>
      <c r="J88" s="146" t="s">
        <v>429</v>
      </c>
      <c r="K88" s="146" t="s">
        <v>431</v>
      </c>
      <c r="L88" s="146" t="s">
        <v>429</v>
      </c>
      <c r="M88" s="152"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0.21359</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0.42718</v>
      </c>
      <c r="AL89" s="49" t="s">
        <v>412</v>
      </c>
    </row>
    <row r="90" spans="1:38" s="8" customFormat="1" ht="26.25" customHeight="1" thickBot="1" x14ac:dyDescent="0.25">
      <c r="A90" s="70" t="s">
        <v>208</v>
      </c>
      <c r="B90" s="76" t="s">
        <v>226</v>
      </c>
      <c r="C90" s="80" t="s">
        <v>227</v>
      </c>
      <c r="D90" s="72"/>
      <c r="E90" s="146" t="s">
        <v>431</v>
      </c>
      <c r="F90" s="146">
        <v>1.154436</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3.686E-3</v>
      </c>
      <c r="F91" s="146">
        <v>9.8490000000000001E-3</v>
      </c>
      <c r="G91" s="146">
        <v>2.72E-4</v>
      </c>
      <c r="H91" s="146">
        <v>8.4449999999999994E-3</v>
      </c>
      <c r="I91" s="146" t="s">
        <v>429</v>
      </c>
      <c r="J91" s="146" t="s">
        <v>429</v>
      </c>
      <c r="K91" s="146">
        <v>6.4832000000000001E-2</v>
      </c>
      <c r="L91" s="146" t="s">
        <v>429</v>
      </c>
      <c r="M91" s="146">
        <v>0.11276700000000001</v>
      </c>
      <c r="N91" s="146">
        <v>7.0596000000000006E-2</v>
      </c>
      <c r="O91" s="146">
        <v>1.1122E-2</v>
      </c>
      <c r="P91" s="146">
        <v>5.4990000000000004E-3</v>
      </c>
      <c r="Q91" s="146">
        <v>5.6140000000000001E-3</v>
      </c>
      <c r="R91" s="146">
        <v>1.405E-3</v>
      </c>
      <c r="S91" s="146">
        <v>5.0969E-2</v>
      </c>
      <c r="T91" s="146">
        <v>2.7009999999999998E-3</v>
      </c>
      <c r="U91" s="146" t="s">
        <v>431</v>
      </c>
      <c r="V91" s="146">
        <v>2.3411999999999999E-2</v>
      </c>
      <c r="W91" s="146">
        <v>2.03E-4</v>
      </c>
      <c r="X91" s="146">
        <v>2.2599999999999999E-4</v>
      </c>
      <c r="Y91" s="146">
        <v>9.2E-5</v>
      </c>
      <c r="Z91" s="146">
        <v>9.2E-5</v>
      </c>
      <c r="AA91" s="146">
        <v>9.2E-5</v>
      </c>
      <c r="AB91" s="146">
        <v>5.0199999999999995E-4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7">
        <v>0</v>
      </c>
      <c r="F92" s="143">
        <v>0</v>
      </c>
      <c r="G92" s="143">
        <v>0</v>
      </c>
      <c r="H92" s="143" t="s">
        <v>432</v>
      </c>
      <c r="I92" s="143" t="s">
        <v>429</v>
      </c>
      <c r="J92" s="143" t="s">
        <v>429</v>
      </c>
      <c r="K92" s="143">
        <v>0</v>
      </c>
      <c r="L92" s="143" t="s">
        <v>429</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0.74189994999999997</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429</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c r="AG94" s="143"/>
      <c r="AH94" s="143"/>
      <c r="AI94" s="143"/>
      <c r="AJ94" s="143"/>
      <c r="AK94" s="143"/>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3" t="s">
        <v>429</v>
      </c>
      <c r="J95" s="143" t="s">
        <v>429</v>
      </c>
      <c r="K95" s="145" t="s">
        <v>432</v>
      </c>
      <c r="L95" s="143" t="s">
        <v>429</v>
      </c>
      <c r="M95" s="145" t="s">
        <v>432</v>
      </c>
      <c r="N95" s="145" t="s">
        <v>432</v>
      </c>
      <c r="O95" s="145" t="s">
        <v>432</v>
      </c>
      <c r="P95" s="145" t="s">
        <v>432</v>
      </c>
      <c r="Q95" s="145" t="s">
        <v>432</v>
      </c>
      <c r="R95" s="145" t="s">
        <v>432</v>
      </c>
      <c r="S95" s="145" t="s">
        <v>432</v>
      </c>
      <c r="T95" s="145" t="s">
        <v>432</v>
      </c>
      <c r="U95" s="145" t="s">
        <v>432</v>
      </c>
      <c r="V95" s="145" t="s">
        <v>432</v>
      </c>
      <c r="W95" s="145" t="s">
        <v>432</v>
      </c>
      <c r="X95" s="145" t="s">
        <v>432</v>
      </c>
      <c r="Y95" s="145" t="s">
        <v>432</v>
      </c>
      <c r="Z95" s="145" t="s">
        <v>432</v>
      </c>
      <c r="AA95" s="145" t="s">
        <v>432</v>
      </c>
      <c r="AB95" s="145" t="s">
        <v>432</v>
      </c>
      <c r="AC95" s="145" t="s">
        <v>432</v>
      </c>
      <c r="AD95" s="145"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8" t="s">
        <v>432</v>
      </c>
      <c r="G97" s="148" t="s">
        <v>432</v>
      </c>
      <c r="H97" s="148" t="s">
        <v>432</v>
      </c>
      <c r="I97" s="143" t="s">
        <v>429</v>
      </c>
      <c r="J97" s="143" t="s">
        <v>429</v>
      </c>
      <c r="K97" s="148" t="s">
        <v>432</v>
      </c>
      <c r="L97" s="143" t="s">
        <v>429</v>
      </c>
      <c r="M97" s="148" t="s">
        <v>432</v>
      </c>
      <c r="N97" s="148" t="s">
        <v>432</v>
      </c>
      <c r="O97" s="148" t="s">
        <v>432</v>
      </c>
      <c r="P97" s="148" t="s">
        <v>432</v>
      </c>
      <c r="Q97" s="148" t="s">
        <v>432</v>
      </c>
      <c r="R97" s="148" t="s">
        <v>432</v>
      </c>
      <c r="S97" s="148" t="s">
        <v>432</v>
      </c>
      <c r="T97" s="148" t="s">
        <v>432</v>
      </c>
      <c r="U97" s="148" t="s">
        <v>432</v>
      </c>
      <c r="V97" s="148" t="s">
        <v>432</v>
      </c>
      <c r="W97" s="148" t="s">
        <v>432</v>
      </c>
      <c r="X97" s="148" t="s">
        <v>432</v>
      </c>
      <c r="Y97" s="148" t="s">
        <v>432</v>
      </c>
      <c r="Z97" s="148" t="s">
        <v>432</v>
      </c>
      <c r="AA97" s="148" t="s">
        <v>432</v>
      </c>
      <c r="AB97" s="148" t="s">
        <v>432</v>
      </c>
      <c r="AC97" s="148" t="s">
        <v>432</v>
      </c>
      <c r="AD97" s="148"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t="s">
        <v>432</v>
      </c>
      <c r="F98" s="148" t="s">
        <v>432</v>
      </c>
      <c r="G98" s="148" t="s">
        <v>432</v>
      </c>
      <c r="H98" s="148" t="s">
        <v>432</v>
      </c>
      <c r="I98" s="143" t="s">
        <v>429</v>
      </c>
      <c r="J98" s="143" t="s">
        <v>429</v>
      </c>
      <c r="K98" s="148" t="s">
        <v>432</v>
      </c>
      <c r="L98" s="143" t="s">
        <v>429</v>
      </c>
      <c r="M98" s="148" t="s">
        <v>432</v>
      </c>
      <c r="N98" s="148" t="s">
        <v>432</v>
      </c>
      <c r="O98" s="148" t="s">
        <v>432</v>
      </c>
      <c r="P98" s="148" t="s">
        <v>432</v>
      </c>
      <c r="Q98" s="148" t="s">
        <v>432</v>
      </c>
      <c r="R98" s="148" t="s">
        <v>432</v>
      </c>
      <c r="S98" s="148" t="s">
        <v>432</v>
      </c>
      <c r="T98" s="148" t="s">
        <v>432</v>
      </c>
      <c r="U98" s="148" t="s">
        <v>432</v>
      </c>
      <c r="V98" s="148" t="s">
        <v>432</v>
      </c>
      <c r="W98" s="148" t="s">
        <v>432</v>
      </c>
      <c r="X98" s="148" t="s">
        <v>432</v>
      </c>
      <c r="Y98" s="148" t="s">
        <v>432</v>
      </c>
      <c r="Z98" s="148" t="s">
        <v>432</v>
      </c>
      <c r="AA98" s="148" t="s">
        <v>432</v>
      </c>
      <c r="AB98" s="148" t="s">
        <v>432</v>
      </c>
      <c r="AC98" s="148" t="s">
        <v>432</v>
      </c>
      <c r="AD98" s="148"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4.1668000000000004E-2</v>
      </c>
      <c r="F99" s="143">
        <v>1.8340700000000001</v>
      </c>
      <c r="G99" s="143" t="s">
        <v>432</v>
      </c>
      <c r="H99" s="72">
        <v>1.35077</v>
      </c>
      <c r="I99" s="143" t="s">
        <v>429</v>
      </c>
      <c r="J99" s="143" t="s">
        <v>429</v>
      </c>
      <c r="K99" s="143">
        <v>0.21887000000000001</v>
      </c>
      <c r="L99" s="143" t="s">
        <v>429</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158.6</v>
      </c>
      <c r="AL99" s="49" t="s">
        <v>245</v>
      </c>
    </row>
    <row r="100" spans="1:38" s="2" customFormat="1" ht="26.25" customHeight="1" thickBot="1" x14ac:dyDescent="0.25">
      <c r="A100" s="70" t="s">
        <v>243</v>
      </c>
      <c r="B100" s="70" t="s">
        <v>246</v>
      </c>
      <c r="C100" s="71" t="s">
        <v>408</v>
      </c>
      <c r="D100" s="84"/>
      <c r="E100" s="148">
        <v>1.4478000000000001E-2</v>
      </c>
      <c r="F100" s="143">
        <v>1.32551</v>
      </c>
      <c r="G100" s="143" t="s">
        <v>432</v>
      </c>
      <c r="H100" s="72">
        <v>0.801369</v>
      </c>
      <c r="I100" s="143" t="s">
        <v>429</v>
      </c>
      <c r="J100" s="143" t="s">
        <v>429</v>
      </c>
      <c r="K100" s="143">
        <v>6.8580000000000002E-2</v>
      </c>
      <c r="L100" s="143" t="s">
        <v>429</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148.9</v>
      </c>
      <c r="AL100" s="49" t="s">
        <v>245</v>
      </c>
    </row>
    <row r="101" spans="1:38" s="2" customFormat="1" ht="26.25" customHeight="1" thickBot="1" x14ac:dyDescent="0.25">
      <c r="A101" s="70" t="s">
        <v>243</v>
      </c>
      <c r="B101" s="70" t="s">
        <v>247</v>
      </c>
      <c r="C101" s="71" t="s">
        <v>248</v>
      </c>
      <c r="D101" s="84"/>
      <c r="E101" s="148">
        <v>2.7E-4</v>
      </c>
      <c r="F101" s="143">
        <v>9.1999999999999998E-3</v>
      </c>
      <c r="G101" s="143" t="s">
        <v>432</v>
      </c>
      <c r="H101" s="143">
        <v>4.6150000000000004E-2</v>
      </c>
      <c r="I101" s="143" t="s">
        <v>429</v>
      </c>
      <c r="J101" s="143" t="s">
        <v>429</v>
      </c>
      <c r="K101" s="143">
        <v>4.62E-3</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35.4</v>
      </c>
      <c r="AL101" s="49" t="s">
        <v>245</v>
      </c>
    </row>
    <row r="102" spans="1:38" s="2" customFormat="1" ht="26.25" customHeight="1" thickBot="1" x14ac:dyDescent="0.25">
      <c r="A102" s="70" t="s">
        <v>243</v>
      </c>
      <c r="B102" s="70" t="s">
        <v>249</v>
      </c>
      <c r="C102" s="71" t="s">
        <v>386</v>
      </c>
      <c r="D102" s="84"/>
      <c r="E102" s="148">
        <v>3.5399999999999997E-3</v>
      </c>
      <c r="F102" s="143">
        <v>0.32639700000000005</v>
      </c>
      <c r="G102" s="143" t="s">
        <v>432</v>
      </c>
      <c r="H102" s="72">
        <v>0.89506000000000008</v>
      </c>
      <c r="I102" s="143" t="s">
        <v>429</v>
      </c>
      <c r="J102" s="143" t="s">
        <v>429</v>
      </c>
      <c r="K102" s="143">
        <v>0.2515</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326.39999999999998</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2.0000000000000002E-5</v>
      </c>
      <c r="F104" s="143">
        <v>1.5300000000000001E-3</v>
      </c>
      <c r="G104" s="143" t="s">
        <v>432</v>
      </c>
      <c r="H104" s="143">
        <v>3.4299999999999999E-3</v>
      </c>
      <c r="I104" s="143" t="s">
        <v>429</v>
      </c>
      <c r="J104" s="143" t="s">
        <v>429</v>
      </c>
      <c r="K104" s="143">
        <v>3.5000000000000005E-4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7.9000000000000001E-4</v>
      </c>
      <c r="F105" s="143">
        <v>3.0349999999999999E-2</v>
      </c>
      <c r="G105" s="143" t="s">
        <v>432</v>
      </c>
      <c r="H105" s="143">
        <v>5.772E-2</v>
      </c>
      <c r="I105" s="143" t="s">
        <v>429</v>
      </c>
      <c r="J105" s="143" t="s">
        <v>429</v>
      </c>
      <c r="K105" s="143">
        <v>1.8799999999999999E-3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3.9</v>
      </c>
      <c r="AL105" s="49" t="s">
        <v>245</v>
      </c>
    </row>
    <row r="106" spans="1:38" s="2" customFormat="1" ht="26.25" customHeight="1" thickBot="1" x14ac:dyDescent="0.25">
      <c r="A106" s="70" t="s">
        <v>243</v>
      </c>
      <c r="B106" s="70" t="s">
        <v>256</v>
      </c>
      <c r="C106" s="71" t="s">
        <v>257</v>
      </c>
      <c r="D106" s="84"/>
      <c r="E106" s="143"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430</v>
      </c>
      <c r="AG106" s="143" t="s">
        <v>430</v>
      </c>
      <c r="AH106" s="143" t="s">
        <v>430</v>
      </c>
      <c r="AI106" s="143" t="s">
        <v>430</v>
      </c>
      <c r="AJ106" s="143" t="s">
        <v>430</v>
      </c>
      <c r="AK106" s="143" t="s">
        <v>430</v>
      </c>
      <c r="AL106" s="49" t="s">
        <v>245</v>
      </c>
    </row>
    <row r="107" spans="1:38" s="2" customFormat="1" ht="26.25" customHeight="1" thickBot="1" x14ac:dyDescent="0.25">
      <c r="A107" s="70" t="s">
        <v>243</v>
      </c>
      <c r="B107" s="70" t="s">
        <v>258</v>
      </c>
      <c r="C107" s="71" t="s">
        <v>379</v>
      </c>
      <c r="D107" s="84"/>
      <c r="E107" s="148">
        <v>3.8150000000000002E-3</v>
      </c>
      <c r="F107" s="143">
        <v>0.12884899999999999</v>
      </c>
      <c r="G107" s="143" t="s">
        <v>432</v>
      </c>
      <c r="H107" s="143">
        <v>0.22561</v>
      </c>
      <c r="I107" s="143" t="s">
        <v>429</v>
      </c>
      <c r="J107" s="143" t="s">
        <v>429</v>
      </c>
      <c r="K107" s="143">
        <v>0.148371</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780.9</v>
      </c>
      <c r="AL107" s="49" t="s">
        <v>245</v>
      </c>
    </row>
    <row r="108" spans="1:38" s="2" customFormat="1" ht="26.25" customHeight="1" thickBot="1" x14ac:dyDescent="0.25">
      <c r="A108" s="70" t="s">
        <v>243</v>
      </c>
      <c r="B108" s="70" t="s">
        <v>259</v>
      </c>
      <c r="C108" s="71" t="s">
        <v>380</v>
      </c>
      <c r="D108" s="84"/>
      <c r="E108" s="148">
        <v>2.4239999999999999E-3</v>
      </c>
      <c r="F108" s="143">
        <v>8.4140999999999994E-2</v>
      </c>
      <c r="G108" s="143" t="s">
        <v>432</v>
      </c>
      <c r="H108" s="72">
        <v>9.5932000000000003E-2</v>
      </c>
      <c r="I108" s="143" t="s">
        <v>429</v>
      </c>
      <c r="J108" s="143" t="s">
        <v>429</v>
      </c>
      <c r="K108" s="143">
        <v>3.1163E-2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779.1</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1.4419999999999999E-3</v>
      </c>
      <c r="F110" s="143">
        <v>0.24835099999999999</v>
      </c>
      <c r="G110" s="143" t="s">
        <v>432</v>
      </c>
      <c r="H110" s="143">
        <v>0.151671</v>
      </c>
      <c r="I110" s="143" t="s">
        <v>429</v>
      </c>
      <c r="J110" s="143" t="s">
        <v>429</v>
      </c>
      <c r="K110" s="143">
        <v>7.1101999999999999E-2</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507.9</v>
      </c>
      <c r="AL110" s="49" t="s">
        <v>245</v>
      </c>
    </row>
    <row r="111" spans="1:38" s="2" customFormat="1" ht="26.25" customHeight="1" thickBot="1" x14ac:dyDescent="0.25">
      <c r="A111" s="70" t="s">
        <v>243</v>
      </c>
      <c r="B111" s="70" t="s">
        <v>262</v>
      </c>
      <c r="C111" s="71" t="s">
        <v>376</v>
      </c>
      <c r="D111" s="84"/>
      <c r="E111" s="148">
        <v>3.0000000000000001E-5</v>
      </c>
      <c r="F111" s="143">
        <v>0.17921000000000001</v>
      </c>
      <c r="G111" s="143" t="s">
        <v>432</v>
      </c>
      <c r="H111" s="143">
        <v>1.8500000000000001E-3</v>
      </c>
      <c r="I111" s="143" t="s">
        <v>429</v>
      </c>
      <c r="J111" s="143" t="s">
        <v>429</v>
      </c>
      <c r="K111" s="143">
        <v>1.66E-3</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19.899999999999999</v>
      </c>
      <c r="AL111" s="49" t="s">
        <v>245</v>
      </c>
    </row>
    <row r="112" spans="1:38" s="2" customFormat="1" ht="26.25" customHeight="1" thickBot="1" x14ac:dyDescent="0.25">
      <c r="A112" s="70" t="s">
        <v>263</v>
      </c>
      <c r="B112" s="70" t="s">
        <v>264</v>
      </c>
      <c r="C112" s="71" t="s">
        <v>265</v>
      </c>
      <c r="D112" s="72"/>
      <c r="E112" s="143">
        <v>0.99728000000000006</v>
      </c>
      <c r="F112" s="72" t="s">
        <v>432</v>
      </c>
      <c r="G112" s="143" t="s">
        <v>432</v>
      </c>
      <c r="H112" s="183">
        <v>1.2671699999999999</v>
      </c>
      <c r="I112" s="143" t="s">
        <v>429</v>
      </c>
      <c r="J112" s="143" t="s">
        <v>429</v>
      </c>
      <c r="K112" s="143" t="s">
        <v>432</v>
      </c>
      <c r="L112" s="143" t="s">
        <v>429</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24932000</v>
      </c>
      <c r="AL112" s="49" t="s">
        <v>418</v>
      </c>
    </row>
    <row r="113" spans="1:38" s="2" customFormat="1" ht="26.25" customHeight="1" thickBot="1" x14ac:dyDescent="0.25">
      <c r="A113" s="70" t="s">
        <v>263</v>
      </c>
      <c r="B113" s="85" t="s">
        <v>266</v>
      </c>
      <c r="C113" s="86" t="s">
        <v>267</v>
      </c>
      <c r="D113" s="72"/>
      <c r="E113" s="143">
        <v>0.63809700000000003</v>
      </c>
      <c r="F113" s="143" t="s">
        <v>432</v>
      </c>
      <c r="G113" s="143" t="s">
        <v>432</v>
      </c>
      <c r="H113" s="143">
        <v>4.4099719999999998</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2.787E-3</v>
      </c>
      <c r="F114" s="143" t="s">
        <v>432</v>
      </c>
      <c r="G114" s="143" t="s">
        <v>432</v>
      </c>
      <c r="H114" s="183">
        <v>9.4729999999999988E-3</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43">
        <v>1.4829999999999999E-3</v>
      </c>
      <c r="F115" s="143" t="s">
        <v>432</v>
      </c>
      <c r="G115" s="143" t="s">
        <v>432</v>
      </c>
      <c r="H115" s="143">
        <v>2.9660000000000003E-3</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43">
        <v>0.16775999999999999</v>
      </c>
      <c r="F116" s="143" t="s">
        <v>432</v>
      </c>
      <c r="G116" s="143" t="s">
        <v>432</v>
      </c>
      <c r="H116" s="72">
        <v>0.25783500000000004</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0.74621900000000008</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83">
        <v>0.31708000000000003</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94">
        <v>0.24701500000000001</v>
      </c>
      <c r="G125" s="146" t="s">
        <v>432</v>
      </c>
      <c r="H125" s="146" t="s">
        <v>431</v>
      </c>
      <c r="I125" s="146" t="s">
        <v>429</v>
      </c>
      <c r="J125" s="146" t="s">
        <v>429</v>
      </c>
      <c r="K125" s="146">
        <v>3.0600000000000001E-4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661.58699999999999</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5.0100000000000003E-4</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5.5289999999999999E-2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0.56000000000000005</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1.9740000000000001E-3</v>
      </c>
      <c r="F133" s="146">
        <v>3.1000000000000001E-5</v>
      </c>
      <c r="G133" s="146">
        <v>2.7E-4</v>
      </c>
      <c r="H133" s="146" t="s">
        <v>432</v>
      </c>
      <c r="I133" s="146" t="s">
        <v>429</v>
      </c>
      <c r="J133" s="146" t="s">
        <v>429</v>
      </c>
      <c r="K133" s="146">
        <v>9.2E-5</v>
      </c>
      <c r="L133" s="146" t="s">
        <v>429</v>
      </c>
      <c r="M133" s="146">
        <v>3.3500000000000001E-4</v>
      </c>
      <c r="N133" s="146">
        <v>7.2000000000000002E-5</v>
      </c>
      <c r="O133" s="146">
        <v>1.2E-5</v>
      </c>
      <c r="P133" s="146">
        <v>3.5660000000000002E-3</v>
      </c>
      <c r="Q133" s="146">
        <v>3.3000000000000003E-5</v>
      </c>
      <c r="R133" s="146">
        <v>3.1999999999999999E-5</v>
      </c>
      <c r="S133" s="146">
        <v>3.0000000000000001E-5</v>
      </c>
      <c r="T133" s="146">
        <v>4.1E-5</v>
      </c>
      <c r="U133" s="146">
        <v>4.6999999999999997E-5</v>
      </c>
      <c r="V133" s="146">
        <v>3.8299999999999999E-4</v>
      </c>
      <c r="W133" s="146">
        <v>6.4999999999999994E-5</v>
      </c>
      <c r="X133" s="163">
        <v>2.9999999999999997E-8</v>
      </c>
      <c r="Y133" s="163">
        <v>1.7E-8</v>
      </c>
      <c r="Z133" s="163">
        <v>1.4999999999999999E-8</v>
      </c>
      <c r="AA133" s="163">
        <v>1.7E-8</v>
      </c>
      <c r="AB133" s="163">
        <v>7.9000000000000006E-8</v>
      </c>
      <c r="AC133" s="146">
        <v>3.59E-4</v>
      </c>
      <c r="AD133" s="146">
        <v>9.810000000000001E-4</v>
      </c>
      <c r="AE133" s="60"/>
      <c r="AF133" s="143" t="s">
        <v>432</v>
      </c>
      <c r="AG133" s="143" t="s">
        <v>432</v>
      </c>
      <c r="AH133" s="143" t="s">
        <v>432</v>
      </c>
      <c r="AI133" s="143" t="s">
        <v>432</v>
      </c>
      <c r="AJ133" s="143" t="s">
        <v>432</v>
      </c>
      <c r="AK133" s="72">
        <v>2393</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2.0057999999999999E-2</v>
      </c>
      <c r="F135" s="146">
        <v>2.23E-4</v>
      </c>
      <c r="G135" s="146">
        <v>1.8943000000000002E-2</v>
      </c>
      <c r="H135" s="146" t="s">
        <v>431</v>
      </c>
      <c r="I135" s="146" t="s">
        <v>429</v>
      </c>
      <c r="J135" s="146" t="s">
        <v>429</v>
      </c>
      <c r="K135" s="146">
        <v>0.20391999999999999</v>
      </c>
      <c r="L135" s="146" t="s">
        <v>429</v>
      </c>
      <c r="M135" s="146">
        <v>7.7999999999999996E-3</v>
      </c>
      <c r="N135" s="146">
        <v>1.158887</v>
      </c>
      <c r="O135" s="146">
        <v>3.7886999999999997E-2</v>
      </c>
      <c r="P135" s="146">
        <v>3.1201E-2</v>
      </c>
      <c r="Q135" s="146">
        <v>2.3845999999999999E-2</v>
      </c>
      <c r="R135" s="146">
        <v>2.0609999999999999E-3</v>
      </c>
      <c r="S135" s="146">
        <v>1.036E-3</v>
      </c>
      <c r="T135" s="146">
        <v>1.3370000000000001E-3</v>
      </c>
      <c r="U135" s="146" t="s">
        <v>431</v>
      </c>
      <c r="V135" s="146">
        <v>1.0029E-2</v>
      </c>
      <c r="W135" s="146">
        <v>0.44572600000000001</v>
      </c>
      <c r="X135" s="146">
        <v>4.6999999999999997E-5</v>
      </c>
      <c r="Y135" s="146">
        <v>3.6000000000000001E-5</v>
      </c>
      <c r="Z135" s="146">
        <v>3.4999999999999997E-5</v>
      </c>
      <c r="AA135" s="146" t="s">
        <v>431</v>
      </c>
      <c r="AB135" s="146">
        <v>1.18E-4</v>
      </c>
      <c r="AC135" s="146">
        <v>2.2286E-2</v>
      </c>
      <c r="AD135" s="146">
        <v>5.9059E-2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2.5059000000000001E-2</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46" t="s">
        <v>432</v>
      </c>
      <c r="I138" s="146" t="s">
        <v>429</v>
      </c>
      <c r="J138" s="146" t="s">
        <v>429</v>
      </c>
      <c r="K138" s="146" t="s">
        <v>432</v>
      </c>
      <c r="L138" s="146" t="s">
        <v>429</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50" t="s">
        <v>431</v>
      </c>
      <c r="G139" s="150" t="s">
        <v>431</v>
      </c>
      <c r="H139" s="150" t="s">
        <v>431</v>
      </c>
      <c r="I139" s="146" t="s">
        <v>429</v>
      </c>
      <c r="J139" s="146" t="s">
        <v>429</v>
      </c>
      <c r="K139" s="146">
        <v>0.208595</v>
      </c>
      <c r="L139" s="146" t="s">
        <v>429</v>
      </c>
      <c r="M139" s="146" t="s">
        <v>431</v>
      </c>
      <c r="N139" s="146">
        <v>6.11E-4</v>
      </c>
      <c r="O139" s="146">
        <v>1.23E-3</v>
      </c>
      <c r="P139" s="146">
        <v>1.23E-3</v>
      </c>
      <c r="Q139" s="146">
        <v>1.9469999999999999E-3</v>
      </c>
      <c r="R139" s="146">
        <v>1.8569999999999999E-3</v>
      </c>
      <c r="S139" s="146">
        <v>4.3179999999999998E-3</v>
      </c>
      <c r="T139" s="146" t="s">
        <v>431</v>
      </c>
      <c r="U139" s="146" t="s">
        <v>431</v>
      </c>
      <c r="V139" s="146" t="s">
        <v>431</v>
      </c>
      <c r="W139" s="146">
        <v>2.101372</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49.087464999999995</v>
      </c>
      <c r="F141" s="20">
        <f t="shared" ref="F141:AD141" si="0">SUM(F14:F140)</f>
        <v>39.126571949999992</v>
      </c>
      <c r="G141" s="20">
        <f t="shared" si="0"/>
        <v>104.29494399999996</v>
      </c>
      <c r="H141" s="20">
        <f t="shared" si="0"/>
        <v>10.053902000000001</v>
      </c>
      <c r="I141" s="20">
        <f t="shared" si="0"/>
        <v>0</v>
      </c>
      <c r="J141" s="20">
        <f t="shared" si="0"/>
        <v>0</v>
      </c>
      <c r="K141" s="20">
        <f t="shared" si="0"/>
        <v>84.167890999999955</v>
      </c>
      <c r="L141" s="20">
        <f t="shared" si="0"/>
        <v>0</v>
      </c>
      <c r="M141" s="20">
        <f t="shared" si="0"/>
        <v>218.73504200000002</v>
      </c>
      <c r="N141" s="20">
        <f t="shared" si="0"/>
        <v>44.090996199999999</v>
      </c>
      <c r="O141" s="20">
        <f t="shared" si="0"/>
        <v>1.3050113999999999</v>
      </c>
      <c r="P141" s="20">
        <f t="shared" si="0"/>
        <v>0.63768849999999999</v>
      </c>
      <c r="Q141" s="20">
        <f t="shared" si="0"/>
        <v>9.2295592000000006</v>
      </c>
      <c r="R141" s="20">
        <f>SUM(R14:R140)</f>
        <v>8.9263810999999968</v>
      </c>
      <c r="S141" s="20">
        <f t="shared" si="0"/>
        <v>4.9766960999999998</v>
      </c>
      <c r="T141" s="20">
        <f t="shared" si="0"/>
        <v>8.7995396999999986</v>
      </c>
      <c r="U141" s="20">
        <f t="shared" si="0"/>
        <v>1.60363E-2</v>
      </c>
      <c r="V141" s="20">
        <f t="shared" si="0"/>
        <v>55.359983200000002</v>
      </c>
      <c r="W141" s="20">
        <f t="shared" si="0"/>
        <v>7.1681620000000006</v>
      </c>
      <c r="X141" s="20">
        <f t="shared" si="0"/>
        <v>2.6194068299999995</v>
      </c>
      <c r="Y141" s="20">
        <f t="shared" si="0"/>
        <v>2.6492782170000004</v>
      </c>
      <c r="Z141" s="20">
        <f t="shared" si="0"/>
        <v>1.6886732149999999</v>
      </c>
      <c r="AA141" s="20">
        <f t="shared" si="0"/>
        <v>2.3751692169999998</v>
      </c>
      <c r="AB141" s="20">
        <f t="shared" si="0"/>
        <v>9.3325284789999987</v>
      </c>
      <c r="AC141" s="20">
        <f t="shared" si="0"/>
        <v>0.33159099999999997</v>
      </c>
      <c r="AD141" s="20">
        <f t="shared" si="0"/>
        <v>4.3502559999999999</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49.087464999999995</v>
      </c>
      <c r="F152" s="14">
        <f t="shared" ref="F152:AD152" si="1">F141 + F151 + IF(AND(OR($B$4="AT",$B$4="BE",$B$4="CH",$B$4="GB",$B$4="IE",$B$4="LT",$B$4="LU",$B$4="NL"),SUM(F143:F149)&gt;0),SUM(F143:F149)-SUM(F27:F33),0)</f>
        <v>39.126571949999992</v>
      </c>
      <c r="G152" s="14">
        <f t="shared" si="1"/>
        <v>104.29494399999996</v>
      </c>
      <c r="H152" s="14">
        <f t="shared" si="1"/>
        <v>10.053902000000001</v>
      </c>
      <c r="I152" s="14">
        <f t="shared" si="1"/>
        <v>0</v>
      </c>
      <c r="J152" s="14">
        <f t="shared" si="1"/>
        <v>0</v>
      </c>
      <c r="K152" s="14">
        <f t="shared" si="1"/>
        <v>84.167890999999955</v>
      </c>
      <c r="L152" s="14">
        <f t="shared" si="1"/>
        <v>0</v>
      </c>
      <c r="M152" s="14">
        <f t="shared" si="1"/>
        <v>218.73504200000002</v>
      </c>
      <c r="N152" s="14">
        <f t="shared" si="1"/>
        <v>44.090996199999999</v>
      </c>
      <c r="O152" s="14">
        <f t="shared" si="1"/>
        <v>1.3050113999999999</v>
      </c>
      <c r="P152" s="14">
        <f t="shared" si="1"/>
        <v>0.63768849999999999</v>
      </c>
      <c r="Q152" s="14">
        <f t="shared" si="1"/>
        <v>9.2295592000000006</v>
      </c>
      <c r="R152" s="14">
        <f t="shared" si="1"/>
        <v>8.9263810999999968</v>
      </c>
      <c r="S152" s="14">
        <f t="shared" si="1"/>
        <v>4.9766960999999998</v>
      </c>
      <c r="T152" s="14">
        <f t="shared" si="1"/>
        <v>8.7995396999999986</v>
      </c>
      <c r="U152" s="14">
        <f t="shared" si="1"/>
        <v>1.60363E-2</v>
      </c>
      <c r="V152" s="14">
        <f t="shared" si="1"/>
        <v>55.359983200000002</v>
      </c>
      <c r="W152" s="14">
        <f t="shared" si="1"/>
        <v>7.1681620000000006</v>
      </c>
      <c r="X152" s="14">
        <f t="shared" si="1"/>
        <v>2.6194068299999995</v>
      </c>
      <c r="Y152" s="14">
        <f t="shared" si="1"/>
        <v>2.6492782170000004</v>
      </c>
      <c r="Z152" s="14">
        <f t="shared" si="1"/>
        <v>1.6886732149999999</v>
      </c>
      <c r="AA152" s="14">
        <f t="shared" si="1"/>
        <v>2.3751692169999998</v>
      </c>
      <c r="AB152" s="14">
        <f t="shared" si="1"/>
        <v>9.3325284789999987</v>
      </c>
      <c r="AC152" s="14">
        <f t="shared" si="1"/>
        <v>0.33159099999999997</v>
      </c>
      <c r="AD152" s="14">
        <f t="shared" si="1"/>
        <v>4.3502559999999999</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49.087464999999995</v>
      </c>
      <c r="F154" s="14">
        <f>F141 + F153 - IF(OR($B$6=2005,$B$6&gt;=2020),SUM(F99:F122),0) + IF(AND(OR($B$4="AT",$B$4="BE",$B$4="CH",$B$4="GB",$B$4="IE",$B$4="LT",$B$4="LU",$B$4="NL"),SUM(F143:F149)&gt;0),SUM(F143:F149)-SUM(F27:F33),0)</f>
        <v>39.126571949999992</v>
      </c>
      <c r="G154" s="14">
        <f>G141 + G153 + IF(AND(OR($B$4="AT",$B$4="BE",$B$4="CH",$B$4="GB",$B$4="IE",$B$4="LT",$B$4="LU",$B$4="NL"),SUM(G143:G149)&gt;0),SUM(G143:G149)-SUM(G27:G33),0)</f>
        <v>104.29494399999996</v>
      </c>
      <c r="H154" s="14">
        <f t="shared" ref="H154:AD154" si="2">H141 + H153 + IF(AND(OR($B$4="AT",$B$4="BE",$B$4="CH",$B$4="GB",$B$4="IE",$B$4="LT",$B$4="LU",$B$4="NL"),SUM(H143:H149)&gt;0),SUM(H143:H149)-SUM(H27:H33),0)</f>
        <v>10.053902000000001</v>
      </c>
      <c r="I154" s="14">
        <f t="shared" si="2"/>
        <v>0</v>
      </c>
      <c r="J154" s="14">
        <f t="shared" si="2"/>
        <v>0</v>
      </c>
      <c r="K154" s="14">
        <f t="shared" si="2"/>
        <v>84.167890999999955</v>
      </c>
      <c r="L154" s="14">
        <f t="shared" si="2"/>
        <v>0</v>
      </c>
      <c r="M154" s="14">
        <f t="shared" si="2"/>
        <v>218.73504200000002</v>
      </c>
      <c r="N154" s="14">
        <f t="shared" si="2"/>
        <v>44.090996199999999</v>
      </c>
      <c r="O154" s="14">
        <f t="shared" si="2"/>
        <v>1.3050113999999999</v>
      </c>
      <c r="P154" s="14">
        <f t="shared" si="2"/>
        <v>0.63768849999999999</v>
      </c>
      <c r="Q154" s="14">
        <f t="shared" si="2"/>
        <v>9.2295592000000006</v>
      </c>
      <c r="R154" s="14">
        <f t="shared" si="2"/>
        <v>8.9263810999999968</v>
      </c>
      <c r="S154" s="14">
        <f t="shared" si="2"/>
        <v>4.9766960999999998</v>
      </c>
      <c r="T154" s="14">
        <f t="shared" si="2"/>
        <v>8.7995396999999986</v>
      </c>
      <c r="U154" s="14">
        <f t="shared" si="2"/>
        <v>1.60363E-2</v>
      </c>
      <c r="V154" s="14">
        <f t="shared" si="2"/>
        <v>55.359983200000002</v>
      </c>
      <c r="W154" s="14">
        <f t="shared" si="2"/>
        <v>7.1681620000000006</v>
      </c>
      <c r="X154" s="14">
        <f t="shared" si="2"/>
        <v>2.6194068299999995</v>
      </c>
      <c r="Y154" s="14">
        <f t="shared" si="2"/>
        <v>2.6492782170000004</v>
      </c>
      <c r="Z154" s="14">
        <f t="shared" si="2"/>
        <v>1.6886732149999999</v>
      </c>
      <c r="AA154" s="14">
        <f t="shared" si="2"/>
        <v>2.3751692169999998</v>
      </c>
      <c r="AB154" s="14">
        <f t="shared" si="2"/>
        <v>9.3325284789999987</v>
      </c>
      <c r="AC154" s="14">
        <f t="shared" si="2"/>
        <v>0.33159099999999997</v>
      </c>
      <c r="AD154" s="14">
        <f t="shared" si="2"/>
        <v>4.3502559999999999</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0.14063500000000001</v>
      </c>
      <c r="F157" s="158">
        <v>5.4939999999999998E-3</v>
      </c>
      <c r="G157" s="158">
        <v>1.0987E-2</v>
      </c>
      <c r="H157" s="158" t="s">
        <v>431</v>
      </c>
      <c r="I157" s="158" t="s">
        <v>429</v>
      </c>
      <c r="J157" s="158" t="s">
        <v>429</v>
      </c>
      <c r="K157" s="158">
        <v>2.1970000000000002E-3</v>
      </c>
      <c r="L157" s="158" t="s">
        <v>429</v>
      </c>
      <c r="M157" s="158">
        <v>1.2086E-2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472.52800000000002</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6.3449999999999999E-3</v>
      </c>
      <c r="F158" s="158">
        <v>6.2000000000000003E-5</v>
      </c>
      <c r="G158" s="158">
        <v>6.1600000000000001E-4</v>
      </c>
      <c r="H158" s="158" t="s">
        <v>431</v>
      </c>
      <c r="I158" s="158" t="s">
        <v>429</v>
      </c>
      <c r="J158" s="158" t="s">
        <v>429</v>
      </c>
      <c r="K158" s="158">
        <v>1.2300000000000001E-4</v>
      </c>
      <c r="L158" s="158" t="s">
        <v>429</v>
      </c>
      <c r="M158" s="158">
        <v>1.232E-3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26.486000000000001</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8.5404</v>
      </c>
      <c r="F159" s="158">
        <v>0.29460000000000003</v>
      </c>
      <c r="G159" s="158">
        <v>4.5119999999999996</v>
      </c>
      <c r="H159" s="158" t="s">
        <v>431</v>
      </c>
      <c r="I159" s="158" t="s">
        <v>429</v>
      </c>
      <c r="J159" s="158" t="s">
        <v>429</v>
      </c>
      <c r="K159" s="158">
        <v>0.52860000000000007</v>
      </c>
      <c r="L159" s="158" t="s">
        <v>429</v>
      </c>
      <c r="M159" s="158">
        <v>0.79920000000000002</v>
      </c>
      <c r="N159" s="158">
        <v>1.7939999999999998E-2</v>
      </c>
      <c r="O159" s="158">
        <v>1.8599999999999999E-3</v>
      </c>
      <c r="P159" s="158">
        <v>2.4599999999999999E-3</v>
      </c>
      <c r="Q159" s="158">
        <v>5.4240000000000003E-2</v>
      </c>
      <c r="R159" s="158">
        <v>5.7659999999999996E-2</v>
      </c>
      <c r="S159" s="158">
        <v>0.12390000000000001</v>
      </c>
      <c r="T159" s="158">
        <v>2.5259999999999998</v>
      </c>
      <c r="U159" s="158">
        <v>1.9379999999999998E-2</v>
      </c>
      <c r="V159" s="158">
        <v>0.12959999999999999</v>
      </c>
      <c r="W159" s="158">
        <v>4.0559999999999999E-2</v>
      </c>
      <c r="X159" s="158" t="s">
        <v>431</v>
      </c>
      <c r="Y159" s="158" t="s">
        <v>431</v>
      </c>
      <c r="Z159" s="158" t="s">
        <v>431</v>
      </c>
      <c r="AA159" s="158" t="s">
        <v>431</v>
      </c>
      <c r="AB159" s="158" t="s">
        <v>431</v>
      </c>
      <c r="AC159" s="158">
        <v>1.332E-2</v>
      </c>
      <c r="AD159" s="158">
        <v>4.5599999999999995E-2</v>
      </c>
      <c r="AE159" s="63"/>
      <c r="AF159" s="158">
        <v>4393</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5.4000000000000003E-3</v>
      </c>
      <c r="F163" s="159">
        <v>1.6199999999999999E-2</v>
      </c>
      <c r="G163" s="159">
        <v>1.08E-3</v>
      </c>
      <c r="H163" s="159">
        <v>1.08E-3</v>
      </c>
      <c r="I163" s="159">
        <v>7.4977000000000002E-2</v>
      </c>
      <c r="J163" s="159">
        <v>9.1637999999999997E-2</v>
      </c>
      <c r="K163" s="159">
        <v>0.141622</v>
      </c>
      <c r="L163" s="159">
        <v>6.7479999999999997E-3</v>
      </c>
      <c r="M163" s="159">
        <v>0.16200000000000001</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54</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I14" activePane="bottomRight" state="frozen"/>
      <selection pane="topRight" activeCell="E1" sqref="E1"/>
      <selection pane="bottomLeft" activeCell="A14" sqref="A14"/>
      <selection pane="bottomRight" activeCell="AC17" sqref="AC17:AD21"/>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1997</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1997</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72">
        <v>14.13</v>
      </c>
      <c r="F14" s="143">
        <v>0.95</v>
      </c>
      <c r="G14" s="143">
        <v>93.57</v>
      </c>
      <c r="H14" s="143">
        <v>0.19465099999999999</v>
      </c>
      <c r="I14" s="143" t="s">
        <v>429</v>
      </c>
      <c r="J14" s="143" t="s">
        <v>429</v>
      </c>
      <c r="K14" s="143">
        <v>76.507248000000004</v>
      </c>
      <c r="L14" s="143" t="s">
        <v>429</v>
      </c>
      <c r="M14" s="143">
        <v>11.47</v>
      </c>
      <c r="N14" s="143">
        <v>34.720024000000002</v>
      </c>
      <c r="O14" s="143">
        <v>0.61000399999999999</v>
      </c>
      <c r="P14" s="143">
        <v>0.56161099999999997</v>
      </c>
      <c r="Q14" s="143">
        <v>10.071933</v>
      </c>
      <c r="R14" s="143">
        <v>9.3700119999999991</v>
      </c>
      <c r="S14" s="143">
        <v>2.4000010000000001</v>
      </c>
      <c r="T14" s="143">
        <v>7.8400080000000001</v>
      </c>
      <c r="U14" s="72">
        <v>1.7699999999999999E-4</v>
      </c>
      <c r="V14" s="143">
        <v>48.320023999999997</v>
      </c>
      <c r="W14" s="143">
        <v>1.33</v>
      </c>
      <c r="X14" s="143">
        <v>0.54000899999999996</v>
      </c>
      <c r="Y14" s="143">
        <v>0.70001400000000003</v>
      </c>
      <c r="Z14" s="143">
        <v>0.29001399999999999</v>
      </c>
      <c r="AA14" s="143">
        <v>0.26001400000000002</v>
      </c>
      <c r="AB14" s="143">
        <v>1.7900510000000001</v>
      </c>
      <c r="AC14" s="143">
        <v>0.03</v>
      </c>
      <c r="AD14" s="143">
        <v>2.9782459999999999</v>
      </c>
      <c r="AE14" s="60"/>
      <c r="AF14" s="143">
        <v>12851.071</v>
      </c>
      <c r="AG14" s="143">
        <v>110558.909</v>
      </c>
      <c r="AH14" s="143">
        <v>16107.529</v>
      </c>
      <c r="AI14" s="143">
        <v>5260.8389999999999</v>
      </c>
      <c r="AJ14" s="143"/>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0.13</v>
      </c>
      <c r="F16" s="143">
        <v>0.67461700000000002</v>
      </c>
      <c r="G16" s="143">
        <v>0.72</v>
      </c>
      <c r="H16" s="143" t="s">
        <v>431</v>
      </c>
      <c r="I16" s="143" t="s">
        <v>429</v>
      </c>
      <c r="J16" s="143" t="s">
        <v>429</v>
      </c>
      <c r="K16" s="143">
        <v>0.71</v>
      </c>
      <c r="L16" s="143" t="s">
        <v>429</v>
      </c>
      <c r="M16" s="143">
        <v>7.51</v>
      </c>
      <c r="N16" s="143">
        <v>0.03</v>
      </c>
      <c r="O16" s="143">
        <v>2E-3</v>
      </c>
      <c r="P16" s="143">
        <v>2E-3</v>
      </c>
      <c r="Q16" s="143">
        <v>0.02</v>
      </c>
      <c r="R16" s="143">
        <v>0.01</v>
      </c>
      <c r="S16" s="143">
        <v>3.0000000000000001E-3</v>
      </c>
      <c r="T16" s="143">
        <v>0.05</v>
      </c>
      <c r="U16" s="72" t="s">
        <v>431</v>
      </c>
      <c r="V16" s="143">
        <v>4.1000000000000002E-2</v>
      </c>
      <c r="W16" s="143">
        <v>0.03</v>
      </c>
      <c r="X16" s="143">
        <v>3.5999999999999997E-2</v>
      </c>
      <c r="Y16" s="143">
        <v>4.9000000000000002E-2</v>
      </c>
      <c r="Z16" s="143">
        <v>1.7999999999999999E-2</v>
      </c>
      <c r="AA16" s="143">
        <v>1.7999999999999999E-2</v>
      </c>
      <c r="AB16" s="143">
        <v>0.121</v>
      </c>
      <c r="AC16" s="143" t="s">
        <v>432</v>
      </c>
      <c r="AD16" s="143" t="s">
        <v>432</v>
      </c>
      <c r="AE16" s="60"/>
      <c r="AF16" s="143" t="s">
        <v>432</v>
      </c>
      <c r="AG16" s="143">
        <v>607.04999999999995</v>
      </c>
      <c r="AH16" s="143" t="s">
        <v>432</v>
      </c>
      <c r="AI16" s="143" t="s">
        <v>432</v>
      </c>
      <c r="AJ16" s="143" t="s">
        <v>432</v>
      </c>
      <c r="AK16" s="143"/>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83" t="s">
        <v>433</v>
      </c>
      <c r="AD17" s="183" t="s">
        <v>433</v>
      </c>
      <c r="AE17" s="60"/>
      <c r="AF17" s="143" t="s">
        <v>433</v>
      </c>
      <c r="AG17" s="143" t="s">
        <v>433</v>
      </c>
      <c r="AH17" s="143" t="s">
        <v>433</v>
      </c>
      <c r="AI17" s="143" t="s">
        <v>433</v>
      </c>
      <c r="AJ17" s="143" t="s">
        <v>433</v>
      </c>
      <c r="AK17" s="143"/>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83" t="s">
        <v>433</v>
      </c>
      <c r="AD18" s="183" t="s">
        <v>433</v>
      </c>
      <c r="AE18" s="60"/>
      <c r="AF18" s="143" t="s">
        <v>433</v>
      </c>
      <c r="AG18" s="143" t="s">
        <v>433</v>
      </c>
      <c r="AH18" s="143" t="s">
        <v>433</v>
      </c>
      <c r="AI18" s="143" t="s">
        <v>433</v>
      </c>
      <c r="AJ18" s="143" t="s">
        <v>433</v>
      </c>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83" t="s">
        <v>433</v>
      </c>
      <c r="AD19" s="183" t="s">
        <v>433</v>
      </c>
      <c r="AE19" s="60"/>
      <c r="AF19" s="143" t="s">
        <v>433</v>
      </c>
      <c r="AG19" s="143" t="s">
        <v>433</v>
      </c>
      <c r="AH19" s="143" t="s">
        <v>433</v>
      </c>
      <c r="AI19" s="143" t="s">
        <v>433</v>
      </c>
      <c r="AJ19" s="143" t="s">
        <v>433</v>
      </c>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83" t="s">
        <v>433</v>
      </c>
      <c r="AD20" s="183" t="s">
        <v>433</v>
      </c>
      <c r="AE20" s="60"/>
      <c r="AF20" s="143" t="s">
        <v>433</v>
      </c>
      <c r="AG20" s="143" t="s">
        <v>433</v>
      </c>
      <c r="AH20" s="143" t="s">
        <v>433</v>
      </c>
      <c r="AI20" s="143" t="s">
        <v>433</v>
      </c>
      <c r="AJ20" s="143" t="s">
        <v>433</v>
      </c>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83" t="s">
        <v>433</v>
      </c>
      <c r="AD21" s="183" t="s">
        <v>433</v>
      </c>
      <c r="AE21" s="60"/>
      <c r="AF21" s="143" t="s">
        <v>433</v>
      </c>
      <c r="AG21" s="143" t="s">
        <v>433</v>
      </c>
      <c r="AH21" s="143" t="s">
        <v>433</v>
      </c>
      <c r="AI21" s="143" t="s">
        <v>433</v>
      </c>
      <c r="AJ21" s="143" t="s">
        <v>433</v>
      </c>
      <c r="AK21" s="143"/>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433</v>
      </c>
      <c r="J22" s="143" t="s">
        <v>433</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c r="AL22" s="49" t="s">
        <v>49</v>
      </c>
    </row>
    <row r="23" spans="1:38" s="2" customFormat="1" ht="26.25" customHeight="1" thickBot="1" x14ac:dyDescent="0.25">
      <c r="A23" s="70" t="s">
        <v>70</v>
      </c>
      <c r="B23" s="74" t="s">
        <v>393</v>
      </c>
      <c r="C23" s="71" t="s">
        <v>389</v>
      </c>
      <c r="D23" s="117"/>
      <c r="E23" s="143">
        <v>1.1439109999999999</v>
      </c>
      <c r="F23" s="143">
        <v>0.136548</v>
      </c>
      <c r="G23" s="143">
        <v>0.35039999999999999</v>
      </c>
      <c r="H23" s="143">
        <v>2.8299999999999999E-4</v>
      </c>
      <c r="I23" s="143" t="s">
        <v>429</v>
      </c>
      <c r="J23" s="143" t="s">
        <v>429</v>
      </c>
      <c r="K23" s="143">
        <v>7.3459999999999998E-2</v>
      </c>
      <c r="L23" s="143" t="s">
        <v>429</v>
      </c>
      <c r="M23" s="143">
        <v>1.145734</v>
      </c>
      <c r="N23" s="143">
        <v>0.15</v>
      </c>
      <c r="O23" s="143">
        <v>3.5799999999999997E-4</v>
      </c>
      <c r="P23" s="143" t="s">
        <v>431</v>
      </c>
      <c r="Q23" s="143" t="s">
        <v>431</v>
      </c>
      <c r="R23" s="143">
        <v>1.792E-3</v>
      </c>
      <c r="S23" s="143">
        <v>6.0928000000000003E-2</v>
      </c>
      <c r="T23" s="143">
        <v>2.5089999999999999E-3</v>
      </c>
      <c r="U23" s="143">
        <v>3.5799999999999997E-4</v>
      </c>
      <c r="V23" s="143">
        <v>3.5839999999999997E-2</v>
      </c>
      <c r="W23" s="143" t="s">
        <v>431</v>
      </c>
      <c r="X23" s="143">
        <v>1.085E-3</v>
      </c>
      <c r="Y23" s="143">
        <v>1.7819999999999999E-3</v>
      </c>
      <c r="Z23" s="143" t="s">
        <v>431</v>
      </c>
      <c r="AA23" s="143" t="s">
        <v>431</v>
      </c>
      <c r="AB23" s="143">
        <v>2.8669999999999998E-3</v>
      </c>
      <c r="AC23" s="143" t="s">
        <v>432</v>
      </c>
      <c r="AD23" s="143" t="s">
        <v>432</v>
      </c>
      <c r="AE23" s="60"/>
      <c r="AF23" s="143">
        <v>1535</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1.94</v>
      </c>
      <c r="F24" s="143">
        <v>0.33</v>
      </c>
      <c r="G24" s="143">
        <v>15.1</v>
      </c>
      <c r="H24" s="143">
        <v>1.9434E-2</v>
      </c>
      <c r="I24" s="143" t="s">
        <v>429</v>
      </c>
      <c r="J24" s="143" t="s">
        <v>429</v>
      </c>
      <c r="K24" s="143">
        <v>4.7007110000000001</v>
      </c>
      <c r="L24" s="143" t="s">
        <v>429</v>
      </c>
      <c r="M24" s="143">
        <v>2.68</v>
      </c>
      <c r="N24" s="143">
        <v>0.83700240000000004</v>
      </c>
      <c r="O24" s="143">
        <v>0.4300004</v>
      </c>
      <c r="P24" s="143">
        <v>1.0157899999999999E-2</v>
      </c>
      <c r="Q24" s="143">
        <v>8.0189499999999997E-2</v>
      </c>
      <c r="R24" s="143">
        <v>4.9001200000000002E-2</v>
      </c>
      <c r="S24" s="143">
        <v>0.3700001</v>
      </c>
      <c r="T24" s="143">
        <v>1.3490008</v>
      </c>
      <c r="U24" s="143">
        <v>1.7399999999999999E-5</v>
      </c>
      <c r="V24" s="143">
        <v>2.7090024000000001</v>
      </c>
      <c r="W24" s="143">
        <v>0.66</v>
      </c>
      <c r="X24" s="143">
        <v>7.5897900000000004E-2</v>
      </c>
      <c r="Y24" s="143">
        <v>0.10348830000000001</v>
      </c>
      <c r="Z24" s="143">
        <v>5.4506300000000001E-2</v>
      </c>
      <c r="AA24" s="143">
        <v>3.2452300000000003E-2</v>
      </c>
      <c r="AB24" s="143">
        <v>0.26634479999999999</v>
      </c>
      <c r="AC24" s="143">
        <v>5.2351000000000002E-2</v>
      </c>
      <c r="AD24" s="143">
        <v>0.89</v>
      </c>
      <c r="AE24" s="60"/>
      <c r="AF24" s="143">
        <v>6241.0050000000001</v>
      </c>
      <c r="AG24" s="143">
        <v>3343.0889999999999</v>
      </c>
      <c r="AH24" s="143">
        <v>1579.471</v>
      </c>
      <c r="AI24" s="143">
        <v>525.23599999999999</v>
      </c>
      <c r="AJ24" s="143">
        <v>2864.2307000000001</v>
      </c>
      <c r="AK24" s="143"/>
      <c r="AL24" s="49" t="s">
        <v>49</v>
      </c>
    </row>
    <row r="25" spans="1:38" s="2" customFormat="1" ht="26.25" customHeight="1" thickBot="1" x14ac:dyDescent="0.25">
      <c r="A25" s="70" t="s">
        <v>73</v>
      </c>
      <c r="B25" s="74" t="s">
        <v>74</v>
      </c>
      <c r="C25" s="76" t="s">
        <v>75</v>
      </c>
      <c r="D25" s="72"/>
      <c r="E25" s="143">
        <v>3.4587E-2</v>
      </c>
      <c r="F25" s="143">
        <v>6.4970000000000002E-3</v>
      </c>
      <c r="G25" s="143">
        <v>3.5920000000000001E-3</v>
      </c>
      <c r="H25" s="143" t="s">
        <v>431</v>
      </c>
      <c r="I25" s="143" t="s">
        <v>429</v>
      </c>
      <c r="J25" s="143" t="s">
        <v>429</v>
      </c>
      <c r="K25" s="143">
        <v>2.5599999999999999E-4</v>
      </c>
      <c r="L25" s="143" t="s">
        <v>429</v>
      </c>
      <c r="M25" s="143">
        <v>6.1893999999999998E-2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154.94499999999999</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9.9799999999999997E-4</v>
      </c>
      <c r="F26" s="143">
        <v>1.5510000000000001E-3</v>
      </c>
      <c r="G26" s="143">
        <v>1.65E-4</v>
      </c>
      <c r="H26" s="143" t="s">
        <v>431</v>
      </c>
      <c r="I26" s="143" t="s">
        <v>429</v>
      </c>
      <c r="J26" s="143" t="s">
        <v>429</v>
      </c>
      <c r="K26" s="143">
        <v>1.0000000000000001E-5</v>
      </c>
      <c r="L26" s="143" t="s">
        <v>429</v>
      </c>
      <c r="M26" s="143">
        <v>1.9673E-2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7.6680000000000001</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9.0972770000000001</v>
      </c>
      <c r="F27" s="183">
        <v>7.4717969999999996</v>
      </c>
      <c r="G27" s="183">
        <v>0.70081800000000005</v>
      </c>
      <c r="H27" s="183">
        <v>3.8762999999999999E-2</v>
      </c>
      <c r="I27" s="143" t="s">
        <v>429</v>
      </c>
      <c r="J27" s="143" t="s">
        <v>429</v>
      </c>
      <c r="K27" s="183">
        <v>9.0012999999999996E-2</v>
      </c>
      <c r="L27" s="143" t="s">
        <v>429</v>
      </c>
      <c r="M27" s="183">
        <v>70.425476000000003</v>
      </c>
      <c r="N27" s="183">
        <v>7.6174289999999996</v>
      </c>
      <c r="O27" s="143">
        <v>2.8730000000000001E-3</v>
      </c>
      <c r="P27" s="143">
        <v>2.359E-3</v>
      </c>
      <c r="Q27" s="143">
        <v>8.0000000000000007E-5</v>
      </c>
      <c r="R27" s="143">
        <v>1.3665E-2</v>
      </c>
      <c r="S27" s="183">
        <v>0.48234199999999999</v>
      </c>
      <c r="T27" s="143">
        <v>2.0320999999999999E-2</v>
      </c>
      <c r="U27" s="143">
        <v>2.8609999999999998E-3</v>
      </c>
      <c r="V27" s="183">
        <v>0.28728799999999999</v>
      </c>
      <c r="W27" s="183">
        <v>0.14500399999999999</v>
      </c>
      <c r="X27" s="143">
        <v>2.3900000000000002E-3</v>
      </c>
      <c r="Y27" s="143">
        <v>3.8730000000000001E-3</v>
      </c>
      <c r="Z27" s="143">
        <v>1.6659999999999999E-3</v>
      </c>
      <c r="AA27" s="143">
        <v>4.3039999999999997E-3</v>
      </c>
      <c r="AB27" s="143">
        <v>1.2233000000000001E-2</v>
      </c>
      <c r="AC27" s="143">
        <v>1.2899999999999999E-4</v>
      </c>
      <c r="AD27" s="143">
        <v>2.6999999999999999E-5</v>
      </c>
      <c r="AE27" s="60"/>
      <c r="AF27" s="183">
        <v>12088.408792</v>
      </c>
      <c r="AG27" s="143" t="s">
        <v>432</v>
      </c>
      <c r="AH27" s="143" t="s">
        <v>431</v>
      </c>
      <c r="AI27" s="143">
        <v>0</v>
      </c>
      <c r="AJ27" s="143" t="s">
        <v>432</v>
      </c>
      <c r="AK27" s="143" t="s">
        <v>432</v>
      </c>
      <c r="AL27" s="49" t="s">
        <v>49</v>
      </c>
    </row>
    <row r="28" spans="1:38" s="2" customFormat="1" ht="26.25" customHeight="1" thickBot="1" x14ac:dyDescent="0.25">
      <c r="A28" s="70" t="s">
        <v>78</v>
      </c>
      <c r="B28" s="70" t="s">
        <v>81</v>
      </c>
      <c r="C28" s="71" t="s">
        <v>82</v>
      </c>
      <c r="D28" s="72"/>
      <c r="E28" s="183">
        <v>0.96016699999999999</v>
      </c>
      <c r="F28" s="183">
        <v>0.34498299999999998</v>
      </c>
      <c r="G28" s="143">
        <v>0.36119000000000001</v>
      </c>
      <c r="H28" s="143">
        <v>1.2589999999999999E-3</v>
      </c>
      <c r="I28" s="143" t="s">
        <v>429</v>
      </c>
      <c r="J28" s="143" t="s">
        <v>429</v>
      </c>
      <c r="K28" s="143">
        <v>0.17916599999999999</v>
      </c>
      <c r="L28" s="143" t="s">
        <v>429</v>
      </c>
      <c r="M28" s="183">
        <v>3.742127</v>
      </c>
      <c r="N28" s="183">
        <v>0.33960000000000001</v>
      </c>
      <c r="O28" s="143">
        <v>3.7399999999999998E-4</v>
      </c>
      <c r="P28" s="143">
        <v>2.7999999999999998E-4</v>
      </c>
      <c r="Q28" s="143">
        <v>6.9999999999999999E-6</v>
      </c>
      <c r="R28" s="143">
        <v>1.92E-3</v>
      </c>
      <c r="S28" s="143">
        <v>6.3432000000000002E-2</v>
      </c>
      <c r="T28" s="143">
        <v>2.6229999999999999E-3</v>
      </c>
      <c r="U28" s="143">
        <v>3.7399999999999998E-4</v>
      </c>
      <c r="V28" s="143">
        <v>3.7554999999999998E-2</v>
      </c>
      <c r="W28" s="143">
        <v>2.9558000000000001E-2</v>
      </c>
      <c r="X28" s="143">
        <v>7.8299999999999995E-4</v>
      </c>
      <c r="Y28" s="143">
        <v>9.19E-4</v>
      </c>
      <c r="Z28" s="143">
        <v>6.7299999999999999E-4</v>
      </c>
      <c r="AA28" s="143">
        <v>8.0099999999999995E-4</v>
      </c>
      <c r="AB28" s="143">
        <v>3.176E-3</v>
      </c>
      <c r="AC28" s="143">
        <v>6.9999999999999999E-6</v>
      </c>
      <c r="AD28" s="143">
        <v>5.0000000000000004E-6</v>
      </c>
      <c r="AE28" s="60"/>
      <c r="AF28" s="183">
        <v>1942.1378970000001</v>
      </c>
      <c r="AG28" s="143" t="s">
        <v>432</v>
      </c>
      <c r="AH28" s="143" t="s">
        <v>431</v>
      </c>
      <c r="AI28" s="143">
        <v>0</v>
      </c>
      <c r="AJ28" s="143" t="s">
        <v>432</v>
      </c>
      <c r="AK28" s="143" t="s">
        <v>432</v>
      </c>
      <c r="AL28" s="49" t="s">
        <v>49</v>
      </c>
    </row>
    <row r="29" spans="1:38" s="2" customFormat="1" ht="26.25" customHeight="1" thickBot="1" x14ac:dyDescent="0.25">
      <c r="A29" s="70" t="s">
        <v>78</v>
      </c>
      <c r="B29" s="70" t="s">
        <v>83</v>
      </c>
      <c r="C29" s="71" t="s">
        <v>84</v>
      </c>
      <c r="D29" s="72"/>
      <c r="E29" s="183">
        <v>7.0122989999999996</v>
      </c>
      <c r="F29" s="183">
        <v>0.80178700000000003</v>
      </c>
      <c r="G29" s="183">
        <v>1.6299950000000001</v>
      </c>
      <c r="H29" s="143">
        <v>2.526E-3</v>
      </c>
      <c r="I29" s="143" t="s">
        <v>429</v>
      </c>
      <c r="J29" s="143" t="s">
        <v>429</v>
      </c>
      <c r="K29" s="143">
        <v>0.242008</v>
      </c>
      <c r="L29" s="143" t="s">
        <v>429</v>
      </c>
      <c r="M29" s="183">
        <v>1.925519</v>
      </c>
      <c r="N29" s="183">
        <v>0.67144999999999999</v>
      </c>
      <c r="O29" s="143">
        <v>6.96E-4</v>
      </c>
      <c r="P29" s="143">
        <v>1.039E-3</v>
      </c>
      <c r="Q29" s="143">
        <v>2.3E-5</v>
      </c>
      <c r="R29" s="143">
        <v>4.3709999999999999E-3</v>
      </c>
      <c r="S29" s="143">
        <v>0.117692</v>
      </c>
      <c r="T29" s="143">
        <v>4.8669999999999998E-3</v>
      </c>
      <c r="U29" s="143">
        <v>7.0100000000000002E-4</v>
      </c>
      <c r="V29" s="143">
        <v>7.1129999999999999E-2</v>
      </c>
      <c r="W29" s="143">
        <v>5.7815999999999999E-2</v>
      </c>
      <c r="X29" s="143">
        <v>8.2600000000000002E-4</v>
      </c>
      <c r="Y29" s="143">
        <v>5.0020000000000004E-3</v>
      </c>
      <c r="Z29" s="143">
        <v>5.5890000000000002E-3</v>
      </c>
      <c r="AA29" s="143">
        <v>1.2849999999999999E-3</v>
      </c>
      <c r="AB29" s="72">
        <v>1.2702E-2</v>
      </c>
      <c r="AC29" s="143">
        <v>1.4E-5</v>
      </c>
      <c r="AD29" s="143">
        <v>1.0000000000000001E-5</v>
      </c>
      <c r="AE29" s="60"/>
      <c r="AF29" s="183">
        <v>7746.7175399999996</v>
      </c>
      <c r="AG29" s="143" t="s">
        <v>432</v>
      </c>
      <c r="AH29" s="143" t="s">
        <v>431</v>
      </c>
      <c r="AI29" s="143">
        <v>0</v>
      </c>
      <c r="AJ29" s="143" t="s">
        <v>432</v>
      </c>
      <c r="AK29" s="143" t="s">
        <v>432</v>
      </c>
      <c r="AL29" s="49" t="s">
        <v>49</v>
      </c>
    </row>
    <row r="30" spans="1:38" s="2" customFormat="1" ht="26.25" customHeight="1" thickBot="1" x14ac:dyDescent="0.25">
      <c r="A30" s="70" t="s">
        <v>78</v>
      </c>
      <c r="B30" s="70" t="s">
        <v>85</v>
      </c>
      <c r="C30" s="71" t="s">
        <v>86</v>
      </c>
      <c r="D30" s="72"/>
      <c r="E30" s="143">
        <v>4.6360000000000004E-3</v>
      </c>
      <c r="F30" s="143">
        <v>1.8402000000000002E-2</v>
      </c>
      <c r="G30" s="143">
        <v>9.41E-4</v>
      </c>
      <c r="H30" s="143">
        <v>2.5000000000000001E-5</v>
      </c>
      <c r="I30" s="143" t="s">
        <v>429</v>
      </c>
      <c r="J30" s="143" t="s">
        <v>429</v>
      </c>
      <c r="K30" s="143">
        <v>2.5000000000000001E-4</v>
      </c>
      <c r="L30" s="143" t="s">
        <v>429</v>
      </c>
      <c r="M30" s="183">
        <v>0.25270500000000001</v>
      </c>
      <c r="N30" s="143">
        <v>1.3772E-2</v>
      </c>
      <c r="O30" s="143">
        <v>3.0000000000000001E-6</v>
      </c>
      <c r="P30" s="143">
        <v>3.9999999999999998E-6</v>
      </c>
      <c r="Q30" s="143">
        <v>0</v>
      </c>
      <c r="R30" s="143">
        <v>1.2999999999999999E-5</v>
      </c>
      <c r="S30" s="143">
        <v>4.2000000000000002E-4</v>
      </c>
      <c r="T30" s="143">
        <v>1.8E-5</v>
      </c>
      <c r="U30" s="143">
        <v>3.0000000000000001E-6</v>
      </c>
      <c r="V30" s="143">
        <v>2.5700000000000001E-4</v>
      </c>
      <c r="W30" s="143">
        <v>3.9300000000000001E-4</v>
      </c>
      <c r="X30" s="143">
        <v>6.0000000000000002E-6</v>
      </c>
      <c r="Y30" s="143">
        <v>1.1E-5</v>
      </c>
      <c r="Z30" s="143">
        <v>3.9999999999999998E-6</v>
      </c>
      <c r="AA30" s="143">
        <v>1.2999999999999999E-5</v>
      </c>
      <c r="AB30" s="143">
        <v>3.4E-5</v>
      </c>
      <c r="AC30" s="143">
        <v>0</v>
      </c>
      <c r="AD30" s="143">
        <v>0</v>
      </c>
      <c r="AE30" s="60"/>
      <c r="AF30" s="183">
        <v>20.49577</v>
      </c>
      <c r="AG30" s="143" t="s">
        <v>432</v>
      </c>
      <c r="AH30" s="143" t="s">
        <v>431</v>
      </c>
      <c r="AI30" s="143">
        <v>0</v>
      </c>
      <c r="AJ30" s="143" t="s">
        <v>432</v>
      </c>
      <c r="AK30" s="143" t="s">
        <v>432</v>
      </c>
      <c r="AL30" s="49" t="s">
        <v>49</v>
      </c>
    </row>
    <row r="31" spans="1:38" s="2" customFormat="1" ht="26.25" customHeight="1" thickBot="1" x14ac:dyDescent="0.25">
      <c r="A31" s="70" t="s">
        <v>78</v>
      </c>
      <c r="B31" s="70" t="s">
        <v>87</v>
      </c>
      <c r="C31" s="71" t="s">
        <v>88</v>
      </c>
      <c r="D31" s="72"/>
      <c r="E31" s="143" t="s">
        <v>432</v>
      </c>
      <c r="F31" s="183">
        <v>3.4791940000000001</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83">
        <v>0.15935199999999999</v>
      </c>
      <c r="L32" s="143" t="s">
        <v>429</v>
      </c>
      <c r="M32" s="143" t="s">
        <v>432</v>
      </c>
      <c r="N32" s="183">
        <v>0.16957900000000001</v>
      </c>
      <c r="O32" s="143">
        <v>7.7999999999999999E-4</v>
      </c>
      <c r="P32" s="143">
        <v>9.9999999999999995E-7</v>
      </c>
      <c r="Q32" s="143">
        <v>0</v>
      </c>
      <c r="R32" s="143">
        <v>6.2898999999999997E-2</v>
      </c>
      <c r="S32" s="183">
        <v>1.377721</v>
      </c>
      <c r="T32" s="143">
        <v>9.9089999999999994E-3</v>
      </c>
      <c r="U32" s="143">
        <v>1.297E-3</v>
      </c>
      <c r="V32" s="183">
        <v>0.51551899999999995</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5774.3941619999996</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43">
        <v>0.142484</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5774.3941619999996</v>
      </c>
      <c r="AL33" s="49" t="s">
        <v>413</v>
      </c>
    </row>
    <row r="34" spans="1:38" s="2" customFormat="1" ht="26.25" customHeight="1" thickBot="1" x14ac:dyDescent="0.25">
      <c r="A34" s="70" t="s">
        <v>70</v>
      </c>
      <c r="B34" s="70" t="s">
        <v>93</v>
      </c>
      <c r="C34" s="71" t="s">
        <v>94</v>
      </c>
      <c r="D34" s="72"/>
      <c r="E34" s="143">
        <v>1.7356009999999999</v>
      </c>
      <c r="F34" s="143">
        <v>0.15673599999999999</v>
      </c>
      <c r="G34" s="143">
        <v>0.36330000000000001</v>
      </c>
      <c r="H34" s="143">
        <v>2.31E-4</v>
      </c>
      <c r="I34" s="143" t="s">
        <v>429</v>
      </c>
      <c r="J34" s="143" t="s">
        <v>429</v>
      </c>
      <c r="K34" s="143">
        <v>5.4747999999999998E-2</v>
      </c>
      <c r="L34" s="143" t="s">
        <v>429</v>
      </c>
      <c r="M34" s="143">
        <v>0.38754699999999997</v>
      </c>
      <c r="N34" s="143">
        <v>4.9579999999999997E-3</v>
      </c>
      <c r="O34" s="143">
        <v>3.97E-4</v>
      </c>
      <c r="P34" s="143">
        <v>2.92E-4</v>
      </c>
      <c r="Q34" s="143">
        <v>1.4799999999999999E-4</v>
      </c>
      <c r="R34" s="143">
        <v>2.15E-3</v>
      </c>
      <c r="S34" s="143">
        <v>5.6748E-2</v>
      </c>
      <c r="T34" s="143">
        <v>2.7910000000000001E-3</v>
      </c>
      <c r="U34" s="143">
        <v>3.97E-4</v>
      </c>
      <c r="V34" s="143">
        <v>4.0399999999999998E-2</v>
      </c>
      <c r="W34" s="143">
        <v>7.5110000000000003E-3</v>
      </c>
      <c r="X34" s="143">
        <v>2.6740000000000002E-3</v>
      </c>
      <c r="Y34" s="143">
        <v>3.8289999999999999E-3</v>
      </c>
      <c r="Z34" s="143">
        <v>2.0119999999999999E-3</v>
      </c>
      <c r="AA34" s="143">
        <v>9.4499999999999998E-4</v>
      </c>
      <c r="AB34" s="143">
        <v>9.4599999999999997E-3</v>
      </c>
      <c r="AC34" s="143">
        <v>2.3E-5</v>
      </c>
      <c r="AD34" s="143">
        <v>6.2899999999999996E-3</v>
      </c>
      <c r="AE34" s="60"/>
      <c r="AF34" s="143">
        <v>1413</v>
      </c>
      <c r="AG34" s="143">
        <v>37</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429</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3">
        <v>0.47099999999999997</v>
      </c>
      <c r="F36" s="183">
        <v>1.6799999999999999E-2</v>
      </c>
      <c r="G36" s="183">
        <v>0.06</v>
      </c>
      <c r="H36" s="183" t="s">
        <v>431</v>
      </c>
      <c r="I36" s="143" t="s">
        <v>429</v>
      </c>
      <c r="J36" s="143" t="s">
        <v>429</v>
      </c>
      <c r="K36" s="183">
        <v>8.9999999999999993E-3</v>
      </c>
      <c r="L36" s="143" t="s">
        <v>429</v>
      </c>
      <c r="M36" s="183">
        <v>4.4400000000000002E-2</v>
      </c>
      <c r="N36" s="143">
        <v>7.7999999999999999E-4</v>
      </c>
      <c r="O36" s="143">
        <v>6.0000000000000002E-5</v>
      </c>
      <c r="P36" s="143">
        <v>1.8000000000000001E-4</v>
      </c>
      <c r="Q36" s="143">
        <v>2.4000000000000001E-4</v>
      </c>
      <c r="R36" s="143">
        <v>2.9999999999999997E-4</v>
      </c>
      <c r="S36" s="143">
        <v>5.28E-3</v>
      </c>
      <c r="T36" s="143">
        <v>6.0000000000000001E-3</v>
      </c>
      <c r="U36" s="143">
        <v>5.9999999999999995E-4</v>
      </c>
      <c r="V36" s="143">
        <v>7.1999999999999998E-3</v>
      </c>
      <c r="W36" s="143">
        <v>7.7999999999999999E-4</v>
      </c>
      <c r="X36" s="183" t="s">
        <v>431</v>
      </c>
      <c r="Y36" s="183" t="s">
        <v>431</v>
      </c>
      <c r="Z36" s="143" t="s">
        <v>431</v>
      </c>
      <c r="AA36" s="143" t="s">
        <v>431</v>
      </c>
      <c r="AB36" s="183" t="s">
        <v>431</v>
      </c>
      <c r="AC36" s="143">
        <v>4.8000000000000001E-4</v>
      </c>
      <c r="AD36" s="143">
        <v>2.2800000000000001E-4</v>
      </c>
      <c r="AE36" s="60"/>
      <c r="AF36" s="143">
        <v>257</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0.19</v>
      </c>
      <c r="F39" s="143">
        <v>0.02</v>
      </c>
      <c r="G39" s="143">
        <v>1.04</v>
      </c>
      <c r="H39" s="143">
        <v>2.96E-3</v>
      </c>
      <c r="I39" s="143" t="s">
        <v>429</v>
      </c>
      <c r="J39" s="143" t="s">
        <v>429</v>
      </c>
      <c r="K39" s="143">
        <v>0.20000100000000001</v>
      </c>
      <c r="L39" s="143" t="s">
        <v>429</v>
      </c>
      <c r="M39" s="143">
        <v>0.21</v>
      </c>
      <c r="N39" s="143">
        <v>0.04</v>
      </c>
      <c r="O39" s="143">
        <v>0</v>
      </c>
      <c r="P39" s="143">
        <v>1.9999999999999999E-7</v>
      </c>
      <c r="Q39" s="143">
        <v>1.0000200000000001E-2</v>
      </c>
      <c r="R39" s="143">
        <v>0.01</v>
      </c>
      <c r="S39" s="143">
        <v>0.01</v>
      </c>
      <c r="T39" s="143">
        <v>0.27</v>
      </c>
      <c r="U39" s="143">
        <v>0</v>
      </c>
      <c r="V39" s="143">
        <v>0.08</v>
      </c>
      <c r="W39" s="143">
        <v>0.01</v>
      </c>
      <c r="X39" s="143">
        <v>0.01</v>
      </c>
      <c r="Y39" s="143">
        <v>0.01</v>
      </c>
      <c r="Z39" s="143">
        <v>0.01</v>
      </c>
      <c r="AA39" s="143">
        <v>0.01</v>
      </c>
      <c r="AB39" s="143">
        <v>0.04</v>
      </c>
      <c r="AC39" s="143">
        <v>5.0900000000000001E-4</v>
      </c>
      <c r="AD39" s="143">
        <v>0.11</v>
      </c>
      <c r="AE39" s="60"/>
      <c r="AF39" s="143">
        <v>923</v>
      </c>
      <c r="AG39" s="143">
        <v>12</v>
      </c>
      <c r="AH39" s="143">
        <v>2</v>
      </c>
      <c r="AI39" s="143">
        <v>80</v>
      </c>
      <c r="AJ39" s="143" t="s">
        <v>432</v>
      </c>
      <c r="AK39" s="143"/>
      <c r="AL39" s="49" t="s">
        <v>49</v>
      </c>
    </row>
    <row r="40" spans="1:38" s="2" customFormat="1" ht="26.25" customHeight="1" thickBot="1" x14ac:dyDescent="0.25">
      <c r="A40" s="70" t="s">
        <v>70</v>
      </c>
      <c r="B40" s="70" t="s">
        <v>105</v>
      </c>
      <c r="C40" s="71" t="s">
        <v>391</v>
      </c>
      <c r="D40" s="72"/>
      <c r="E40" s="143">
        <v>0.13051599999999999</v>
      </c>
      <c r="F40" s="143">
        <v>1.3507999999999999E-2</v>
      </c>
      <c r="G40" s="143">
        <v>0.04</v>
      </c>
      <c r="H40" s="143">
        <v>3.1999999999999999E-5</v>
      </c>
      <c r="I40" s="143" t="s">
        <v>429</v>
      </c>
      <c r="J40" s="143" t="s">
        <v>429</v>
      </c>
      <c r="K40" s="143">
        <v>8.4159999999999999E-3</v>
      </c>
      <c r="L40" s="143" t="s">
        <v>429</v>
      </c>
      <c r="M40" s="143">
        <v>4.3096000000000002E-2</v>
      </c>
      <c r="N40" s="143">
        <v>0</v>
      </c>
      <c r="O40" s="143">
        <v>4.0000000000000003E-5</v>
      </c>
      <c r="P40" s="143" t="s">
        <v>431</v>
      </c>
      <c r="Q40" s="143" t="s">
        <v>431</v>
      </c>
      <c r="R40" s="143">
        <v>2.0000000000000001E-4</v>
      </c>
      <c r="S40" s="143">
        <v>6.7999999999999996E-3</v>
      </c>
      <c r="T40" s="143">
        <v>2.7999999999999998E-4</v>
      </c>
      <c r="U40" s="143">
        <v>4.0000000000000003E-5</v>
      </c>
      <c r="V40" s="143">
        <v>4.0000000000000001E-3</v>
      </c>
      <c r="W40" s="143" t="s">
        <v>431</v>
      </c>
      <c r="X40" s="143">
        <v>1.2E-4</v>
      </c>
      <c r="Y40" s="143">
        <v>2.0000000000000001E-4</v>
      </c>
      <c r="Z40" s="143" t="s">
        <v>431</v>
      </c>
      <c r="AA40" s="143" t="s">
        <v>431</v>
      </c>
      <c r="AB40" s="143">
        <v>3.2000000000000003E-4</v>
      </c>
      <c r="AC40" s="143" t="s">
        <v>432</v>
      </c>
      <c r="AD40" s="143" t="s">
        <v>432</v>
      </c>
      <c r="AE40" s="60"/>
      <c r="AF40" s="143">
        <v>187</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11.258815</v>
      </c>
      <c r="F41" s="183">
        <v>8.5446010000000001</v>
      </c>
      <c r="G41" s="183">
        <v>1.151554</v>
      </c>
      <c r="H41" s="183">
        <v>7.5900999999999996E-2</v>
      </c>
      <c r="I41" s="143" t="s">
        <v>429</v>
      </c>
      <c r="J41" s="143" t="s">
        <v>429</v>
      </c>
      <c r="K41" s="183">
        <v>5.7413619999999996</v>
      </c>
      <c r="L41" s="143" t="s">
        <v>429</v>
      </c>
      <c r="M41" s="183">
        <v>143.43669199999999</v>
      </c>
      <c r="N41" s="183">
        <v>3.0677469999999998</v>
      </c>
      <c r="O41" s="183">
        <v>0.31901800000000002</v>
      </c>
      <c r="P41" s="183">
        <v>8.1184999999999993E-2</v>
      </c>
      <c r="Q41" s="183">
        <v>5.6387E-2</v>
      </c>
      <c r="R41" s="183">
        <v>0.43855100000000002</v>
      </c>
      <c r="S41" s="183">
        <v>0.13753899999999999</v>
      </c>
      <c r="T41" s="183">
        <v>5.3745000000000001E-2</v>
      </c>
      <c r="U41" s="183">
        <v>1.1105E-2</v>
      </c>
      <c r="V41" s="183">
        <v>9.6568339999999999</v>
      </c>
      <c r="W41" s="183">
        <v>2.9105349999999999</v>
      </c>
      <c r="X41" s="183">
        <v>2.541871</v>
      </c>
      <c r="Y41" s="183">
        <v>2.2989069999999998</v>
      </c>
      <c r="Z41" s="183">
        <v>1.712839</v>
      </c>
      <c r="AA41" s="183">
        <v>2.6861130000000002</v>
      </c>
      <c r="AB41" s="183">
        <v>9.2397299999999998</v>
      </c>
      <c r="AC41" s="143">
        <v>0.27578200000000003</v>
      </c>
      <c r="AD41" s="143">
        <v>0.19870199999999999</v>
      </c>
      <c r="AE41" s="60"/>
      <c r="AF41" s="183">
        <v>570</v>
      </c>
      <c r="AG41" s="184">
        <v>1163</v>
      </c>
      <c r="AH41" s="143">
        <v>1529</v>
      </c>
      <c r="AI41" s="143">
        <v>18313</v>
      </c>
      <c r="AJ41" s="184">
        <v>448.1</v>
      </c>
      <c r="AK41" s="143"/>
      <c r="AL41" s="49" t="s">
        <v>49</v>
      </c>
    </row>
    <row r="42" spans="1:38" s="2" customFormat="1" ht="26.25" customHeight="1" thickBot="1" x14ac:dyDescent="0.25">
      <c r="A42" s="70" t="s">
        <v>70</v>
      </c>
      <c r="B42" s="70" t="s">
        <v>107</v>
      </c>
      <c r="C42" s="71" t="s">
        <v>108</v>
      </c>
      <c r="D42" s="72"/>
      <c r="E42" s="143">
        <v>3.9738999999999997E-2</v>
      </c>
      <c r="F42" s="143">
        <v>0.382884</v>
      </c>
      <c r="G42" s="143">
        <v>1.3679999999999999E-2</v>
      </c>
      <c r="H42" s="143">
        <v>1.7E-5</v>
      </c>
      <c r="I42" s="143" t="s">
        <v>429</v>
      </c>
      <c r="J42" s="143" t="s">
        <v>429</v>
      </c>
      <c r="K42" s="143">
        <v>7.633E-3</v>
      </c>
      <c r="L42" s="143" t="s">
        <v>429</v>
      </c>
      <c r="M42" s="143">
        <v>2.1574239999999998</v>
      </c>
      <c r="N42" s="143">
        <v>0.46350000000000002</v>
      </c>
      <c r="O42" s="143">
        <v>3.8000000000000002E-5</v>
      </c>
      <c r="P42" s="143" t="s">
        <v>431</v>
      </c>
      <c r="Q42" s="143" t="s">
        <v>431</v>
      </c>
      <c r="R42" s="143">
        <v>1.92E-4</v>
      </c>
      <c r="S42" s="143">
        <v>6.5279999999999999E-3</v>
      </c>
      <c r="T42" s="143">
        <v>2.6899999999999998E-4</v>
      </c>
      <c r="U42" s="143">
        <v>3.8000000000000002E-5</v>
      </c>
      <c r="V42" s="143">
        <v>3.8400000000000001E-3</v>
      </c>
      <c r="W42" s="143" t="s">
        <v>431</v>
      </c>
      <c r="X42" s="143">
        <v>1.46E-4</v>
      </c>
      <c r="Y42" s="143">
        <v>1.6100000000000001E-4</v>
      </c>
      <c r="Z42" s="143" t="s">
        <v>431</v>
      </c>
      <c r="AA42" s="143" t="s">
        <v>431</v>
      </c>
      <c r="AB42" s="143">
        <v>3.0699999999999998E-4</v>
      </c>
      <c r="AC42" s="143" t="s">
        <v>432</v>
      </c>
      <c r="AD42" s="143" t="s">
        <v>432</v>
      </c>
      <c r="AE42" s="60"/>
      <c r="AF42" s="143">
        <v>165.24</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v>
      </c>
      <c r="F43" s="143">
        <v>0.02</v>
      </c>
      <c r="G43" s="143">
        <v>0.45</v>
      </c>
      <c r="H43" s="143">
        <v>3.3300000000000001E-3</v>
      </c>
      <c r="I43" s="143" t="s">
        <v>429</v>
      </c>
      <c r="J43" s="143" t="s">
        <v>429</v>
      </c>
      <c r="K43" s="143">
        <v>0.240008</v>
      </c>
      <c r="L43" s="143" t="s">
        <v>429</v>
      </c>
      <c r="M43" s="143">
        <v>0.23</v>
      </c>
      <c r="N43" s="143">
        <v>0.05</v>
      </c>
      <c r="O43" s="143">
        <v>0</v>
      </c>
      <c r="P43" s="143">
        <v>1.7999999999999999E-6</v>
      </c>
      <c r="Q43" s="143">
        <v>1.0002199999999999E-2</v>
      </c>
      <c r="R43" s="143">
        <v>0.01</v>
      </c>
      <c r="S43" s="143">
        <v>0.01</v>
      </c>
      <c r="T43" s="143">
        <v>0.13</v>
      </c>
      <c r="U43" s="143">
        <v>1.9999999999999999E-7</v>
      </c>
      <c r="V43" s="143">
        <v>7.0000000000000007E-2</v>
      </c>
      <c r="W43" s="143">
        <v>0.01</v>
      </c>
      <c r="X43" s="143">
        <v>0.01</v>
      </c>
      <c r="Y43" s="143">
        <v>0.01</v>
      </c>
      <c r="Z43" s="143">
        <v>0.01</v>
      </c>
      <c r="AA43" s="143">
        <v>0.01</v>
      </c>
      <c r="AB43" s="143">
        <v>0.04</v>
      </c>
      <c r="AC43" s="143" t="s">
        <v>432</v>
      </c>
      <c r="AD43" s="143">
        <v>7.0000000000000007E-2</v>
      </c>
      <c r="AE43" s="60"/>
      <c r="AF43" s="143">
        <v>374</v>
      </c>
      <c r="AG43" s="143">
        <v>65</v>
      </c>
      <c r="AH43" s="143">
        <v>18</v>
      </c>
      <c r="AI43" s="143">
        <v>90</v>
      </c>
      <c r="AJ43" s="143"/>
      <c r="AK43" s="143"/>
      <c r="AL43" s="49" t="s">
        <v>49</v>
      </c>
    </row>
    <row r="44" spans="1:38" s="2" customFormat="1" ht="26.25" customHeight="1" thickBot="1" x14ac:dyDescent="0.25">
      <c r="A44" s="70" t="s">
        <v>70</v>
      </c>
      <c r="B44" s="70" t="s">
        <v>111</v>
      </c>
      <c r="C44" s="71" t="s">
        <v>112</v>
      </c>
      <c r="D44" s="72"/>
      <c r="E44" s="183">
        <v>1.1141000000000001</v>
      </c>
      <c r="F44" s="183">
        <v>0.149733</v>
      </c>
      <c r="G44" s="183">
        <v>0.32320300000000002</v>
      </c>
      <c r="H44" s="183">
        <v>2.63E-4</v>
      </c>
      <c r="I44" s="143" t="s">
        <v>429</v>
      </c>
      <c r="J44" s="143" t="s">
        <v>429</v>
      </c>
      <c r="K44" s="183">
        <v>6.1391000000000001E-2</v>
      </c>
      <c r="L44" s="143" t="s">
        <v>429</v>
      </c>
      <c r="M44" s="183">
        <v>1.8597220000000001</v>
      </c>
      <c r="N44" s="183">
        <v>0.2908</v>
      </c>
      <c r="O44" s="183">
        <v>3.39E-4</v>
      </c>
      <c r="P44" s="143" t="s">
        <v>431</v>
      </c>
      <c r="Q44" s="143" t="s">
        <v>431</v>
      </c>
      <c r="R44" s="183">
        <v>1.694E-3</v>
      </c>
      <c r="S44" s="183">
        <v>5.7581E-2</v>
      </c>
      <c r="T44" s="183">
        <v>2.3709999999999998E-3</v>
      </c>
      <c r="U44" s="183">
        <v>3.39E-4</v>
      </c>
      <c r="V44" s="183">
        <v>3.3870999999999998E-2</v>
      </c>
      <c r="W44" s="143" t="s">
        <v>431</v>
      </c>
      <c r="X44" s="183">
        <v>1.036E-3</v>
      </c>
      <c r="Y44" s="183">
        <v>1.6739999999999999E-3</v>
      </c>
      <c r="Z44" s="143" t="s">
        <v>431</v>
      </c>
      <c r="AA44" s="143" t="s">
        <v>431</v>
      </c>
      <c r="AB44" s="183">
        <v>2.7100000000000002E-3</v>
      </c>
      <c r="AC44" s="143" t="s">
        <v>432</v>
      </c>
      <c r="AD44" s="143" t="s">
        <v>432</v>
      </c>
      <c r="AE44" s="186"/>
      <c r="AF44" s="183">
        <v>1419.4141770000001</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83">
        <v>0.241366</v>
      </c>
      <c r="F45" s="183">
        <v>1.9720999999999999E-2</v>
      </c>
      <c r="G45" s="183">
        <v>3.0797000000000001E-2</v>
      </c>
      <c r="H45" s="183" t="s">
        <v>431</v>
      </c>
      <c r="I45" s="183" t="s">
        <v>429</v>
      </c>
      <c r="J45" s="183" t="s">
        <v>429</v>
      </c>
      <c r="K45" s="183">
        <v>5.1840000000000002E-3</v>
      </c>
      <c r="L45" s="183" t="s">
        <v>429</v>
      </c>
      <c r="M45" s="183">
        <v>5.7897999999999998E-2</v>
      </c>
      <c r="N45" s="183">
        <v>3.9899999999999999E-4</v>
      </c>
      <c r="O45" s="183">
        <v>3.1000000000000001E-5</v>
      </c>
      <c r="P45" s="183">
        <v>9.2E-5</v>
      </c>
      <c r="Q45" s="183">
        <v>1.2300000000000001E-4</v>
      </c>
      <c r="R45" s="183">
        <v>1.5300000000000001E-4</v>
      </c>
      <c r="S45" s="183">
        <v>2.699E-3</v>
      </c>
      <c r="T45" s="183">
        <v>3.0669999999999998E-3</v>
      </c>
      <c r="U45" s="183">
        <v>3.0699999999999998E-4</v>
      </c>
      <c r="V45" s="183">
        <v>3.6809999999999998E-3</v>
      </c>
      <c r="W45" s="183">
        <v>3.9899999999999999E-4</v>
      </c>
      <c r="X45" s="183" t="s">
        <v>431</v>
      </c>
      <c r="Y45" s="183" t="s">
        <v>431</v>
      </c>
      <c r="Z45" s="183" t="s">
        <v>431</v>
      </c>
      <c r="AA45" s="183" t="s">
        <v>431</v>
      </c>
      <c r="AB45" s="183" t="s">
        <v>431</v>
      </c>
      <c r="AC45" s="183">
        <v>2.4499999999999999E-4</v>
      </c>
      <c r="AD45" s="183">
        <v>1.17E-4</v>
      </c>
      <c r="AE45" s="186"/>
      <c r="AF45" s="183">
        <v>131.585823</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429</v>
      </c>
      <c r="J47" s="143" t="s">
        <v>429</v>
      </c>
      <c r="K47" s="143" t="s">
        <v>433</v>
      </c>
      <c r="L47" s="143" t="s">
        <v>429</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t="s">
        <v>432</v>
      </c>
      <c r="F52" s="143" t="s">
        <v>432</v>
      </c>
      <c r="G52" s="143" t="s">
        <v>432</v>
      </c>
      <c r="H52" s="143" t="s">
        <v>432</v>
      </c>
      <c r="I52" s="143" t="s">
        <v>429</v>
      </c>
      <c r="J52" s="143" t="s">
        <v>429</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c r="AL52" s="49" t="s">
        <v>132</v>
      </c>
    </row>
    <row r="53" spans="1:38" s="2" customFormat="1" ht="26.25" customHeight="1" thickBot="1" x14ac:dyDescent="0.25">
      <c r="A53" s="70" t="s">
        <v>119</v>
      </c>
      <c r="B53" s="74" t="s">
        <v>133</v>
      </c>
      <c r="C53" s="76" t="s">
        <v>134</v>
      </c>
      <c r="D53" s="73"/>
      <c r="E53" s="143" t="s">
        <v>432</v>
      </c>
      <c r="F53" s="143">
        <v>2.6819999999999999</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0.30499999999999999</v>
      </c>
      <c r="AL53" s="49" t="s">
        <v>135</v>
      </c>
    </row>
    <row r="54" spans="1:38" s="2" customFormat="1" ht="37.5" customHeight="1" thickBot="1" x14ac:dyDescent="0.25">
      <c r="A54" s="70" t="s">
        <v>119</v>
      </c>
      <c r="B54" s="74" t="s">
        <v>136</v>
      </c>
      <c r="C54" s="76" t="s">
        <v>137</v>
      </c>
      <c r="D54" s="73"/>
      <c r="E54" s="143" t="s">
        <v>432</v>
      </c>
      <c r="F54" s="143">
        <v>3.9E-2</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778</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432</v>
      </c>
      <c r="AG55" s="143" t="s">
        <v>432</v>
      </c>
      <c r="AH55" s="143" t="s">
        <v>432</v>
      </c>
      <c r="AI55" s="143" t="s">
        <v>432</v>
      </c>
      <c r="AJ55" s="143" t="s">
        <v>432</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432</v>
      </c>
      <c r="AG56" s="143" t="s">
        <v>432</v>
      </c>
      <c r="AH56" s="143" t="s">
        <v>432</v>
      </c>
      <c r="AI56" s="143" t="s">
        <v>432</v>
      </c>
      <c r="AJ56" s="143" t="s">
        <v>432</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432</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432</v>
      </c>
      <c r="R58" s="143" t="s">
        <v>432</v>
      </c>
      <c r="S58" s="143" t="s">
        <v>432</v>
      </c>
      <c r="T58" s="143" t="s">
        <v>432</v>
      </c>
      <c r="U58" s="143" t="s">
        <v>432</v>
      </c>
      <c r="V58" s="143" t="s">
        <v>432</v>
      </c>
      <c r="W58" s="143" t="s">
        <v>432</v>
      </c>
      <c r="X58" s="143" t="s">
        <v>432</v>
      </c>
      <c r="Y58" s="143" t="s">
        <v>432</v>
      </c>
      <c r="Z58" s="143" t="s">
        <v>432</v>
      </c>
      <c r="AA58" s="143" t="s">
        <v>432</v>
      </c>
      <c r="AB58" s="143" t="s">
        <v>432</v>
      </c>
      <c r="AC58" s="143" t="s">
        <v>432</v>
      </c>
      <c r="AD58" s="143" t="s">
        <v>432</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1.1570860000000001</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0.15</v>
      </c>
      <c r="F64" s="143">
        <v>4.0829999999999998E-3</v>
      </c>
      <c r="G64" s="143" t="s">
        <v>432</v>
      </c>
      <c r="H64" s="143">
        <v>3.5370000000000002E-3</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t="s">
        <v>432</v>
      </c>
      <c r="F70" s="143">
        <v>2.39</v>
      </c>
      <c r="G70" s="183" t="s">
        <v>431</v>
      </c>
      <c r="H70" s="143">
        <v>5.6462999999999999E-2</v>
      </c>
      <c r="I70" s="143" t="s">
        <v>429</v>
      </c>
      <c r="J70" s="143" t="s">
        <v>429</v>
      </c>
      <c r="K70" s="143">
        <v>0.14000000000000001</v>
      </c>
      <c r="L70" s="143" t="s">
        <v>429</v>
      </c>
      <c r="M70" s="143">
        <v>0.01</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429</v>
      </c>
      <c r="J71" s="143" t="s">
        <v>429</v>
      </c>
      <c r="K71" s="143" t="s">
        <v>432</v>
      </c>
      <c r="L71" s="143" t="s">
        <v>429</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43" t="s">
        <v>432</v>
      </c>
      <c r="F72" s="143" t="s">
        <v>432</v>
      </c>
      <c r="G72" s="143" t="s">
        <v>432</v>
      </c>
      <c r="H72" s="143" t="s">
        <v>432</v>
      </c>
      <c r="I72" s="143" t="s">
        <v>432</v>
      </c>
      <c r="J72" s="143" t="s">
        <v>432</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432</v>
      </c>
      <c r="J74" s="143" t="s">
        <v>432</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43" t="s">
        <v>432</v>
      </c>
      <c r="H76" s="143" t="s">
        <v>432</v>
      </c>
      <c r="I76" s="143" t="s">
        <v>432</v>
      </c>
      <c r="J76" s="143" t="s">
        <v>432</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432</v>
      </c>
      <c r="J77" s="143" t="s">
        <v>432</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43" t="s">
        <v>432</v>
      </c>
      <c r="J78" s="143" t="s">
        <v>432</v>
      </c>
      <c r="K78" s="143" t="s">
        <v>432</v>
      </c>
      <c r="L78" s="143" t="s">
        <v>429</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43" t="s">
        <v>432</v>
      </c>
      <c r="F80" s="143" t="s">
        <v>432</v>
      </c>
      <c r="G80" s="143" t="s">
        <v>432</v>
      </c>
      <c r="H80" s="143">
        <v>0.06</v>
      </c>
      <c r="I80" s="143" t="s">
        <v>429</v>
      </c>
      <c r="J80" s="143" t="s">
        <v>429</v>
      </c>
      <c r="K80" s="143">
        <v>0</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46">
        <v>3.6415299999999999</v>
      </c>
      <c r="G82" s="146" t="s">
        <v>432</v>
      </c>
      <c r="H82" s="146" t="s">
        <v>432</v>
      </c>
      <c r="I82" s="146" t="s">
        <v>429</v>
      </c>
      <c r="J82" s="146" t="s">
        <v>429</v>
      </c>
      <c r="K82" s="146" t="s">
        <v>432</v>
      </c>
      <c r="L82" s="146" t="s">
        <v>429</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1.405996</v>
      </c>
      <c r="AL82" s="49" t="s">
        <v>219</v>
      </c>
    </row>
    <row r="83" spans="1:38" s="2" customFormat="1" ht="26.25" customHeight="1" thickBot="1" x14ac:dyDescent="0.25">
      <c r="A83" s="70" t="s">
        <v>53</v>
      </c>
      <c r="B83" s="81" t="s">
        <v>211</v>
      </c>
      <c r="C83" s="82" t="s">
        <v>212</v>
      </c>
      <c r="D83" s="72"/>
      <c r="E83" s="146" t="s">
        <v>432</v>
      </c>
      <c r="F83" s="146">
        <v>7.0000000000000001E-3</v>
      </c>
      <c r="G83" s="146" t="s">
        <v>432</v>
      </c>
      <c r="H83" s="146" t="s">
        <v>432</v>
      </c>
      <c r="I83" s="146" t="s">
        <v>429</v>
      </c>
      <c r="J83" s="146" t="s">
        <v>429</v>
      </c>
      <c r="K83" s="146">
        <v>6.2850000000000003E-2</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419</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3.3053650000000001</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16.909081</v>
      </c>
      <c r="AL85" s="49" t="s">
        <v>216</v>
      </c>
    </row>
    <row r="86" spans="1:38" s="2" customFormat="1" ht="26.25" customHeight="1" thickBot="1" x14ac:dyDescent="0.25">
      <c r="A86" s="70" t="s">
        <v>208</v>
      </c>
      <c r="B86" s="76" t="s">
        <v>217</v>
      </c>
      <c r="C86" s="80" t="s">
        <v>218</v>
      </c>
      <c r="D86" s="72"/>
      <c r="E86" s="146" t="s">
        <v>432</v>
      </c>
      <c r="F86" s="146">
        <v>0.12135800000000001</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0.51942299999999997</v>
      </c>
      <c r="AL86" s="49" t="s">
        <v>219</v>
      </c>
    </row>
    <row r="87" spans="1:38" s="2" customFormat="1" ht="26.25" customHeight="1" thickBot="1" x14ac:dyDescent="0.25">
      <c r="A87" s="70" t="s">
        <v>208</v>
      </c>
      <c r="B87" s="76" t="s">
        <v>220</v>
      </c>
      <c r="C87" s="80" t="s">
        <v>221</v>
      </c>
      <c r="D87" s="72"/>
      <c r="E87" s="146" t="s">
        <v>432</v>
      </c>
      <c r="F87" s="146">
        <v>4.6670000000000001E-3</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1.1668E-2</v>
      </c>
      <c r="AL87" s="49" t="s">
        <v>219</v>
      </c>
    </row>
    <row r="88" spans="1:38" s="2" customFormat="1" ht="26.25" customHeight="1" thickBot="1" x14ac:dyDescent="0.25">
      <c r="A88" s="70" t="s">
        <v>208</v>
      </c>
      <c r="B88" s="76" t="s">
        <v>222</v>
      </c>
      <c r="C88" s="80" t="s">
        <v>223</v>
      </c>
      <c r="D88" s="72"/>
      <c r="E88" s="152" t="s">
        <v>431</v>
      </c>
      <c r="F88" s="146">
        <v>0.19209999999999999</v>
      </c>
      <c r="G88" s="152" t="s">
        <v>431</v>
      </c>
      <c r="H88" s="152" t="s">
        <v>431</v>
      </c>
      <c r="I88" s="146" t="s">
        <v>429</v>
      </c>
      <c r="J88" s="146" t="s">
        <v>429</v>
      </c>
      <c r="K88" s="146" t="s">
        <v>431</v>
      </c>
      <c r="L88" s="146" t="s">
        <v>429</v>
      </c>
      <c r="M88" s="152"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0.17249500000000001</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0.34499099999999999</v>
      </c>
      <c r="AL89" s="49" t="s">
        <v>412</v>
      </c>
    </row>
    <row r="90" spans="1:38" s="8" customFormat="1" ht="26.25" customHeight="1" thickBot="1" x14ac:dyDescent="0.25">
      <c r="A90" s="70" t="s">
        <v>208</v>
      </c>
      <c r="B90" s="76" t="s">
        <v>226</v>
      </c>
      <c r="C90" s="80" t="s">
        <v>227</v>
      </c>
      <c r="D90" s="72"/>
      <c r="E90" s="146" t="s">
        <v>431</v>
      </c>
      <c r="F90" s="146">
        <v>0.80757299999999999</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5.7749999999999998E-3</v>
      </c>
      <c r="F91" s="146">
        <v>1.5481E-2</v>
      </c>
      <c r="G91" s="146">
        <v>2.05E-4</v>
      </c>
      <c r="H91" s="146">
        <v>1.3273999999999999E-2</v>
      </c>
      <c r="I91" s="146" t="s">
        <v>429</v>
      </c>
      <c r="J91" s="146" t="s">
        <v>429</v>
      </c>
      <c r="K91" s="146">
        <v>9.3808000000000002E-2</v>
      </c>
      <c r="L91" s="146" t="s">
        <v>429</v>
      </c>
      <c r="M91" s="146">
        <v>0.17672299999999999</v>
      </c>
      <c r="N91" s="146">
        <v>5.3169000000000001E-2</v>
      </c>
      <c r="O91" s="146">
        <v>1.7371999999999999E-2</v>
      </c>
      <c r="P91" s="146">
        <v>8.6400000000000001E-3</v>
      </c>
      <c r="Q91" s="146">
        <v>8.7259999999999994E-3</v>
      </c>
      <c r="R91" s="146">
        <v>1.0579999999999999E-3</v>
      </c>
      <c r="S91" s="146">
        <v>4.7383000000000002E-2</v>
      </c>
      <c r="T91" s="146">
        <v>2.0349999999999999E-3</v>
      </c>
      <c r="U91" s="146" t="s">
        <v>431</v>
      </c>
      <c r="V91" s="146">
        <v>1.7631999999999998E-2</v>
      </c>
      <c r="W91" s="146">
        <v>3.2000000000000003E-4</v>
      </c>
      <c r="X91" s="146">
        <v>3.5500000000000001E-4</v>
      </c>
      <c r="Y91" s="146">
        <v>1.44E-4</v>
      </c>
      <c r="Z91" s="146">
        <v>1.44E-4</v>
      </c>
      <c r="AA91" s="146">
        <v>1.44E-4</v>
      </c>
      <c r="AB91" s="146">
        <v>7.8700000000000005E-4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7">
        <v>0</v>
      </c>
      <c r="F92" s="143">
        <v>0</v>
      </c>
      <c r="G92" s="143">
        <v>0</v>
      </c>
      <c r="H92" s="143" t="s">
        <v>432</v>
      </c>
      <c r="I92" s="143" t="s">
        <v>429</v>
      </c>
      <c r="J92" s="143" t="s">
        <v>429</v>
      </c>
      <c r="K92" s="143">
        <v>0</v>
      </c>
      <c r="L92" s="143" t="s">
        <v>429</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0.74540693000000002</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429</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c r="AG94" s="143"/>
      <c r="AH94" s="143"/>
      <c r="AI94" s="143"/>
      <c r="AJ94" s="143"/>
      <c r="AK94" s="143"/>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3" t="s">
        <v>429</v>
      </c>
      <c r="J95" s="143" t="s">
        <v>429</v>
      </c>
      <c r="K95" s="145" t="s">
        <v>432</v>
      </c>
      <c r="L95" s="143" t="s">
        <v>429</v>
      </c>
      <c r="M95" s="145" t="s">
        <v>432</v>
      </c>
      <c r="N95" s="145" t="s">
        <v>432</v>
      </c>
      <c r="O95" s="145" t="s">
        <v>432</v>
      </c>
      <c r="P95" s="145" t="s">
        <v>432</v>
      </c>
      <c r="Q95" s="145" t="s">
        <v>432</v>
      </c>
      <c r="R95" s="145" t="s">
        <v>432</v>
      </c>
      <c r="S95" s="145" t="s">
        <v>432</v>
      </c>
      <c r="T95" s="145" t="s">
        <v>432</v>
      </c>
      <c r="U95" s="145" t="s">
        <v>432</v>
      </c>
      <c r="V95" s="145" t="s">
        <v>432</v>
      </c>
      <c r="W95" s="145" t="s">
        <v>432</v>
      </c>
      <c r="X95" s="145" t="s">
        <v>432</v>
      </c>
      <c r="Y95" s="145" t="s">
        <v>432</v>
      </c>
      <c r="Z95" s="145" t="s">
        <v>432</v>
      </c>
      <c r="AA95" s="145" t="s">
        <v>432</v>
      </c>
      <c r="AB95" s="145" t="s">
        <v>432</v>
      </c>
      <c r="AC95" s="145" t="s">
        <v>432</v>
      </c>
      <c r="AD95" s="145"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8" t="s">
        <v>432</v>
      </c>
      <c r="G97" s="148" t="s">
        <v>432</v>
      </c>
      <c r="H97" s="148" t="s">
        <v>432</v>
      </c>
      <c r="I97" s="143" t="s">
        <v>429</v>
      </c>
      <c r="J97" s="143" t="s">
        <v>429</v>
      </c>
      <c r="K97" s="148" t="s">
        <v>432</v>
      </c>
      <c r="L97" s="143" t="s">
        <v>429</v>
      </c>
      <c r="M97" s="148" t="s">
        <v>432</v>
      </c>
      <c r="N97" s="148" t="s">
        <v>432</v>
      </c>
      <c r="O97" s="148" t="s">
        <v>432</v>
      </c>
      <c r="P97" s="148" t="s">
        <v>432</v>
      </c>
      <c r="Q97" s="148" t="s">
        <v>432</v>
      </c>
      <c r="R97" s="148" t="s">
        <v>432</v>
      </c>
      <c r="S97" s="148" t="s">
        <v>432</v>
      </c>
      <c r="T97" s="148" t="s">
        <v>432</v>
      </c>
      <c r="U97" s="148" t="s">
        <v>432</v>
      </c>
      <c r="V97" s="148" t="s">
        <v>432</v>
      </c>
      <c r="W97" s="148" t="s">
        <v>432</v>
      </c>
      <c r="X97" s="148" t="s">
        <v>432</v>
      </c>
      <c r="Y97" s="148" t="s">
        <v>432</v>
      </c>
      <c r="Z97" s="148" t="s">
        <v>432</v>
      </c>
      <c r="AA97" s="148" t="s">
        <v>432</v>
      </c>
      <c r="AB97" s="148" t="s">
        <v>432</v>
      </c>
      <c r="AC97" s="148" t="s">
        <v>432</v>
      </c>
      <c r="AD97" s="148"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t="s">
        <v>432</v>
      </c>
      <c r="F98" s="148" t="s">
        <v>432</v>
      </c>
      <c r="G98" s="148" t="s">
        <v>432</v>
      </c>
      <c r="H98" s="148" t="s">
        <v>432</v>
      </c>
      <c r="I98" s="143" t="s">
        <v>429</v>
      </c>
      <c r="J98" s="143" t="s">
        <v>429</v>
      </c>
      <c r="K98" s="148" t="s">
        <v>432</v>
      </c>
      <c r="L98" s="143" t="s">
        <v>429</v>
      </c>
      <c r="M98" s="148" t="s">
        <v>432</v>
      </c>
      <c r="N98" s="148" t="s">
        <v>432</v>
      </c>
      <c r="O98" s="148" t="s">
        <v>432</v>
      </c>
      <c r="P98" s="148" t="s">
        <v>432</v>
      </c>
      <c r="Q98" s="148" t="s">
        <v>432</v>
      </c>
      <c r="R98" s="148" t="s">
        <v>432</v>
      </c>
      <c r="S98" s="148" t="s">
        <v>432</v>
      </c>
      <c r="T98" s="148" t="s">
        <v>432</v>
      </c>
      <c r="U98" s="148" t="s">
        <v>432</v>
      </c>
      <c r="V98" s="148" t="s">
        <v>432</v>
      </c>
      <c r="W98" s="148" t="s">
        <v>432</v>
      </c>
      <c r="X98" s="148" t="s">
        <v>432</v>
      </c>
      <c r="Y98" s="148" t="s">
        <v>432</v>
      </c>
      <c r="Z98" s="148" t="s">
        <v>432</v>
      </c>
      <c r="AA98" s="148" t="s">
        <v>432</v>
      </c>
      <c r="AB98" s="148" t="s">
        <v>432</v>
      </c>
      <c r="AC98" s="148" t="s">
        <v>432</v>
      </c>
      <c r="AD98" s="148"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4.2588000000000001E-2</v>
      </c>
      <c r="F99" s="143">
        <v>1.8428600000000002</v>
      </c>
      <c r="G99" s="143" t="s">
        <v>432</v>
      </c>
      <c r="H99" s="72">
        <v>1.3854299999999999</v>
      </c>
      <c r="I99" s="143" t="s">
        <v>429</v>
      </c>
      <c r="J99" s="143" t="s">
        <v>429</v>
      </c>
      <c r="K99" s="143">
        <v>0.23143</v>
      </c>
      <c r="L99" s="143" t="s">
        <v>429</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167.7</v>
      </c>
      <c r="AL99" s="49" t="s">
        <v>245</v>
      </c>
    </row>
    <row r="100" spans="1:38" s="2" customFormat="1" ht="26.25" customHeight="1" thickBot="1" x14ac:dyDescent="0.25">
      <c r="A100" s="70" t="s">
        <v>243</v>
      </c>
      <c r="B100" s="70" t="s">
        <v>246</v>
      </c>
      <c r="C100" s="71" t="s">
        <v>408</v>
      </c>
      <c r="D100" s="84"/>
      <c r="E100" s="148">
        <v>1.5476E-2</v>
      </c>
      <c r="F100" s="143">
        <v>1.4056300000000002</v>
      </c>
      <c r="G100" s="143" t="s">
        <v>432</v>
      </c>
      <c r="H100" s="72">
        <v>0.85835299999999992</v>
      </c>
      <c r="I100" s="143" t="s">
        <v>429</v>
      </c>
      <c r="J100" s="143" t="s">
        <v>429</v>
      </c>
      <c r="K100" s="143">
        <v>7.3069999999999996E-2</v>
      </c>
      <c r="L100" s="143" t="s">
        <v>429</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157.9</v>
      </c>
      <c r="AL100" s="49" t="s">
        <v>245</v>
      </c>
    </row>
    <row r="101" spans="1:38" s="2" customFormat="1" ht="26.25" customHeight="1" thickBot="1" x14ac:dyDescent="0.25">
      <c r="A101" s="70" t="s">
        <v>243</v>
      </c>
      <c r="B101" s="70" t="s">
        <v>247</v>
      </c>
      <c r="C101" s="71" t="s">
        <v>248</v>
      </c>
      <c r="D101" s="84"/>
      <c r="E101" s="148">
        <v>3.2000000000000003E-4</v>
      </c>
      <c r="F101" s="143">
        <v>1.0869999999999999E-2</v>
      </c>
      <c r="G101" s="143" t="s">
        <v>432</v>
      </c>
      <c r="H101" s="143">
        <v>5.4510000000000003E-2</v>
      </c>
      <c r="I101" s="143" t="s">
        <v>429</v>
      </c>
      <c r="J101" s="143" t="s">
        <v>429</v>
      </c>
      <c r="K101" s="143">
        <v>5.4599999999999996E-3</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40.9</v>
      </c>
      <c r="AL101" s="49" t="s">
        <v>245</v>
      </c>
    </row>
    <row r="102" spans="1:38" s="2" customFormat="1" ht="26.25" customHeight="1" thickBot="1" x14ac:dyDescent="0.25">
      <c r="A102" s="70" t="s">
        <v>243</v>
      </c>
      <c r="B102" s="70" t="s">
        <v>249</v>
      </c>
      <c r="C102" s="71" t="s">
        <v>386</v>
      </c>
      <c r="D102" s="84"/>
      <c r="E102" s="148">
        <v>3.2799999999999999E-3</v>
      </c>
      <c r="F102" s="143">
        <v>0.30633500000000002</v>
      </c>
      <c r="G102" s="143" t="s">
        <v>432</v>
      </c>
      <c r="H102" s="72">
        <v>0.84048</v>
      </c>
      <c r="I102" s="143" t="s">
        <v>429</v>
      </c>
      <c r="J102" s="143" t="s">
        <v>429</v>
      </c>
      <c r="K102" s="143">
        <v>0.23602000000000001</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306.3</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2.0000000000000002E-5</v>
      </c>
      <c r="F104" s="143">
        <v>1.24E-3</v>
      </c>
      <c r="G104" s="143" t="s">
        <v>432</v>
      </c>
      <c r="H104" s="143">
        <v>2.7699999999999999E-3</v>
      </c>
      <c r="I104" s="143" t="s">
        <v>429</v>
      </c>
      <c r="J104" s="143" t="s">
        <v>429</v>
      </c>
      <c r="K104" s="143">
        <v>2.8000000000000003E-4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8.5000000000000006E-4</v>
      </c>
      <c r="F105" s="143">
        <v>3.2690000000000004E-2</v>
      </c>
      <c r="G105" s="143" t="s">
        <v>432</v>
      </c>
      <c r="H105" s="143">
        <v>6.216E-2</v>
      </c>
      <c r="I105" s="143" t="s">
        <v>429</v>
      </c>
      <c r="J105" s="143" t="s">
        <v>429</v>
      </c>
      <c r="K105" s="143">
        <v>2.0200000000000001E-3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4.2</v>
      </c>
      <c r="AL105" s="49" t="s">
        <v>245</v>
      </c>
    </row>
    <row r="106" spans="1:38" s="2" customFormat="1" ht="26.25" customHeight="1" thickBot="1" x14ac:dyDescent="0.25">
      <c r="A106" s="70" t="s">
        <v>243</v>
      </c>
      <c r="B106" s="70" t="s">
        <v>256</v>
      </c>
      <c r="C106" s="71" t="s">
        <v>257</v>
      </c>
      <c r="D106" s="84"/>
      <c r="E106" s="148" t="s">
        <v>430</v>
      </c>
      <c r="F106" s="148" t="s">
        <v>430</v>
      </c>
      <c r="G106" s="148" t="s">
        <v>430</v>
      </c>
      <c r="H106" s="148" t="s">
        <v>430</v>
      </c>
      <c r="I106" s="148" t="s">
        <v>430</v>
      </c>
      <c r="J106" s="148" t="s">
        <v>430</v>
      </c>
      <c r="K106" s="148" t="s">
        <v>430</v>
      </c>
      <c r="L106" s="148" t="s">
        <v>430</v>
      </c>
      <c r="M106" s="148" t="s">
        <v>430</v>
      </c>
      <c r="N106" s="148" t="s">
        <v>430</v>
      </c>
      <c r="O106" s="148" t="s">
        <v>430</v>
      </c>
      <c r="P106" s="148" t="s">
        <v>430</v>
      </c>
      <c r="Q106" s="148" t="s">
        <v>430</v>
      </c>
      <c r="R106" s="148" t="s">
        <v>430</v>
      </c>
      <c r="S106" s="148" t="s">
        <v>430</v>
      </c>
      <c r="T106" s="148" t="s">
        <v>430</v>
      </c>
      <c r="U106" s="148" t="s">
        <v>430</v>
      </c>
      <c r="V106" s="148" t="s">
        <v>430</v>
      </c>
      <c r="W106" s="148" t="s">
        <v>430</v>
      </c>
      <c r="X106" s="148" t="s">
        <v>430</v>
      </c>
      <c r="Y106" s="148" t="s">
        <v>430</v>
      </c>
      <c r="Z106" s="148" t="s">
        <v>430</v>
      </c>
      <c r="AA106" s="148" t="s">
        <v>430</v>
      </c>
      <c r="AB106" s="148" t="s">
        <v>430</v>
      </c>
      <c r="AC106" s="148" t="s">
        <v>430</v>
      </c>
      <c r="AD106" s="148" t="s">
        <v>430</v>
      </c>
      <c r="AE106" s="60"/>
      <c r="AF106" s="143" t="s">
        <v>430</v>
      </c>
      <c r="AG106" s="143" t="s">
        <v>430</v>
      </c>
      <c r="AH106" s="143" t="s">
        <v>430</v>
      </c>
      <c r="AI106" s="143" t="s">
        <v>430</v>
      </c>
      <c r="AJ106" s="143" t="s">
        <v>430</v>
      </c>
      <c r="AK106" s="143" t="s">
        <v>430</v>
      </c>
      <c r="AL106" s="49" t="s">
        <v>245</v>
      </c>
    </row>
    <row r="107" spans="1:38" s="2" customFormat="1" ht="26.25" customHeight="1" thickBot="1" x14ac:dyDescent="0.25">
      <c r="A107" s="70" t="s">
        <v>243</v>
      </c>
      <c r="B107" s="70" t="s">
        <v>258</v>
      </c>
      <c r="C107" s="71" t="s">
        <v>379</v>
      </c>
      <c r="D107" s="84"/>
      <c r="E107" s="148">
        <v>3.5140000000000002E-3</v>
      </c>
      <c r="F107" s="143">
        <v>0.118668</v>
      </c>
      <c r="G107" s="143" t="s">
        <v>432</v>
      </c>
      <c r="H107" s="143">
        <v>0.207784</v>
      </c>
      <c r="I107" s="143" t="s">
        <v>429</v>
      </c>
      <c r="J107" s="143" t="s">
        <v>429</v>
      </c>
      <c r="K107" s="143">
        <v>0.13664799999999999</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719.2</v>
      </c>
      <c r="AL107" s="49" t="s">
        <v>245</v>
      </c>
    </row>
    <row r="108" spans="1:38" s="2" customFormat="1" ht="26.25" customHeight="1" thickBot="1" x14ac:dyDescent="0.25">
      <c r="A108" s="70" t="s">
        <v>243</v>
      </c>
      <c r="B108" s="70" t="s">
        <v>259</v>
      </c>
      <c r="C108" s="71" t="s">
        <v>380</v>
      </c>
      <c r="D108" s="84"/>
      <c r="E108" s="148">
        <v>1.6099999999999999E-3</v>
      </c>
      <c r="F108" s="143">
        <v>5.5885999999999998E-2</v>
      </c>
      <c r="G108" s="143" t="s">
        <v>432</v>
      </c>
      <c r="H108" s="143">
        <v>6.3717999999999997E-2</v>
      </c>
      <c r="I108" s="143" t="s">
        <v>429</v>
      </c>
      <c r="J108" s="143" t="s">
        <v>429</v>
      </c>
      <c r="K108" s="143">
        <v>2.0698999999999999E-2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517.5</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1.423E-3</v>
      </c>
      <c r="F110" s="143">
        <v>0.245175</v>
      </c>
      <c r="G110" s="143" t="s">
        <v>432</v>
      </c>
      <c r="H110" s="143">
        <v>0.149732</v>
      </c>
      <c r="I110" s="143" t="s">
        <v>429</v>
      </c>
      <c r="J110" s="143" t="s">
        <v>429</v>
      </c>
      <c r="K110" s="143">
        <v>7.0193000000000005E-2</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501.4</v>
      </c>
      <c r="AL110" s="49" t="s">
        <v>245</v>
      </c>
    </row>
    <row r="111" spans="1:38" s="2" customFormat="1" ht="26.25" customHeight="1" thickBot="1" x14ac:dyDescent="0.25">
      <c r="A111" s="70" t="s">
        <v>243</v>
      </c>
      <c r="B111" s="70" t="s">
        <v>262</v>
      </c>
      <c r="C111" s="71" t="s">
        <v>376</v>
      </c>
      <c r="D111" s="84"/>
      <c r="E111" s="148">
        <v>3.0000000000000001E-5</v>
      </c>
      <c r="F111" s="143">
        <v>0.17413000000000001</v>
      </c>
      <c r="G111" s="143" t="s">
        <v>432</v>
      </c>
      <c r="H111" s="143">
        <v>1.7899999999999999E-3</v>
      </c>
      <c r="I111" s="143" t="s">
        <v>429</v>
      </c>
      <c r="J111" s="143" t="s">
        <v>429</v>
      </c>
      <c r="K111" s="143">
        <v>1.6100000000000001E-3</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14</v>
      </c>
      <c r="AL111" s="49" t="s">
        <v>245</v>
      </c>
    </row>
    <row r="112" spans="1:38" s="2" customFormat="1" ht="26.25" customHeight="1" thickBot="1" x14ac:dyDescent="0.25">
      <c r="A112" s="70" t="s">
        <v>263</v>
      </c>
      <c r="B112" s="70" t="s">
        <v>264</v>
      </c>
      <c r="C112" s="71" t="s">
        <v>265</v>
      </c>
      <c r="D112" s="72"/>
      <c r="E112" s="143">
        <v>0.81884000000000001</v>
      </c>
      <c r="F112" s="72" t="s">
        <v>432</v>
      </c>
      <c r="G112" s="143" t="s">
        <v>432</v>
      </c>
      <c r="H112" s="183">
        <v>1.051016</v>
      </c>
      <c r="I112" s="143" t="s">
        <v>429</v>
      </c>
      <c r="J112" s="143" t="s">
        <v>429</v>
      </c>
      <c r="K112" s="143" t="s">
        <v>432</v>
      </c>
      <c r="L112" s="143" t="s">
        <v>429</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72">
        <v>20471000</v>
      </c>
      <c r="AL112" s="49" t="s">
        <v>418</v>
      </c>
    </row>
    <row r="113" spans="1:38" s="2" customFormat="1" ht="26.25" customHeight="1" thickBot="1" x14ac:dyDescent="0.25">
      <c r="A113" s="70" t="s">
        <v>263</v>
      </c>
      <c r="B113" s="85" t="s">
        <v>266</v>
      </c>
      <c r="C113" s="86" t="s">
        <v>267</v>
      </c>
      <c r="D113" s="72"/>
      <c r="E113" s="143">
        <v>0.65297799999999995</v>
      </c>
      <c r="F113" s="143" t="s">
        <v>432</v>
      </c>
      <c r="G113" s="143" t="s">
        <v>432</v>
      </c>
      <c r="H113" s="143">
        <v>4.4699059999999999</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2.8120000000000003E-3</v>
      </c>
      <c r="F114" s="143" t="s">
        <v>432</v>
      </c>
      <c r="G114" s="143" t="s">
        <v>432</v>
      </c>
      <c r="H114" s="183">
        <v>9.5610000000000001E-3</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43">
        <v>8.2059999999999998E-3</v>
      </c>
      <c r="F115" s="143" t="s">
        <v>432</v>
      </c>
      <c r="G115" s="143" t="s">
        <v>432</v>
      </c>
      <c r="H115" s="143">
        <v>1.6412E-2</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43">
        <v>0.17941000000000001</v>
      </c>
      <c r="F116" s="143" t="s">
        <v>432</v>
      </c>
      <c r="G116" s="143" t="s">
        <v>432</v>
      </c>
      <c r="H116" s="72">
        <v>0.27517900000000001</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0.65939700000000001</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83">
        <v>0.29178999999999999</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94">
        <v>0.226247</v>
      </c>
      <c r="G125" s="146" t="s">
        <v>432</v>
      </c>
      <c r="H125" s="146" t="s">
        <v>431</v>
      </c>
      <c r="I125" s="146" t="s">
        <v>429</v>
      </c>
      <c r="J125" s="146" t="s">
        <v>429</v>
      </c>
      <c r="K125" s="146">
        <v>3.8200000000000002E-4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823.99900000000002</v>
      </c>
      <c r="AL125" s="49" t="s">
        <v>425</v>
      </c>
    </row>
    <row r="126" spans="1:38" s="2" customFormat="1" ht="26.25" customHeight="1" thickBot="1" x14ac:dyDescent="0.25">
      <c r="A126" s="70" t="s">
        <v>288</v>
      </c>
      <c r="B126" s="70" t="s">
        <v>291</v>
      </c>
      <c r="C126" s="71" t="s">
        <v>292</v>
      </c>
      <c r="D126" s="72"/>
      <c r="E126" s="150" t="s">
        <v>431</v>
      </c>
      <c r="F126" s="146" t="s">
        <v>431</v>
      </c>
      <c r="G126" s="146" t="s">
        <v>431</v>
      </c>
      <c r="H126" s="146">
        <v>2.6949999999999999E-3</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2.5770999999999999E-2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0.62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1.534E-3</v>
      </c>
      <c r="F133" s="146">
        <v>2.4000000000000001E-5</v>
      </c>
      <c r="G133" s="146">
        <v>2.1000000000000001E-4</v>
      </c>
      <c r="H133" s="146" t="s">
        <v>432</v>
      </c>
      <c r="I133" s="146" t="s">
        <v>429</v>
      </c>
      <c r="J133" s="146" t="s">
        <v>429</v>
      </c>
      <c r="K133" s="146">
        <v>7.2000000000000002E-5</v>
      </c>
      <c r="L133" s="146" t="s">
        <v>429</v>
      </c>
      <c r="M133" s="146">
        <v>2.5999999999999998E-4</v>
      </c>
      <c r="N133" s="146">
        <v>5.5999999999999999E-5</v>
      </c>
      <c r="O133" s="146">
        <v>9.0000000000000002E-6</v>
      </c>
      <c r="P133" s="146">
        <v>2.7699999999999999E-3</v>
      </c>
      <c r="Q133" s="146">
        <v>2.5000000000000001E-5</v>
      </c>
      <c r="R133" s="146">
        <v>2.5000000000000001E-5</v>
      </c>
      <c r="S133" s="146">
        <v>2.3E-5</v>
      </c>
      <c r="T133" s="146">
        <v>3.1999999999999999E-5</v>
      </c>
      <c r="U133" s="146">
        <v>3.6999999999999998E-5</v>
      </c>
      <c r="V133" s="146">
        <v>2.9799999999999998E-4</v>
      </c>
      <c r="W133" s="146">
        <v>5.0000000000000002E-5</v>
      </c>
      <c r="X133" s="163">
        <v>2.4999999999999999E-8</v>
      </c>
      <c r="Y133" s="163">
        <v>1.3000000000000001E-8</v>
      </c>
      <c r="Z133" s="163">
        <v>1.2E-8</v>
      </c>
      <c r="AA133" s="163">
        <v>1.3000000000000001E-8</v>
      </c>
      <c r="AB133" s="163">
        <v>6.2999999999999995E-8</v>
      </c>
      <c r="AC133" s="146">
        <v>2.7900000000000001E-4</v>
      </c>
      <c r="AD133" s="146">
        <v>7.6199999999999998E-4</v>
      </c>
      <c r="AE133" s="60"/>
      <c r="AF133" s="143" t="s">
        <v>432</v>
      </c>
      <c r="AG133" s="143" t="s">
        <v>432</v>
      </c>
      <c r="AH133" s="143" t="s">
        <v>432</v>
      </c>
      <c r="AI133" s="143" t="s">
        <v>432</v>
      </c>
      <c r="AJ133" s="143" t="s">
        <v>432</v>
      </c>
      <c r="AK133" s="72">
        <v>1859</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2.1357000000000001E-2</v>
      </c>
      <c r="F135" s="146">
        <v>2.3699999999999999E-4</v>
      </c>
      <c r="G135" s="146">
        <v>2.0171000000000001E-2</v>
      </c>
      <c r="H135" s="146" t="s">
        <v>431</v>
      </c>
      <c r="I135" s="146" t="s">
        <v>429</v>
      </c>
      <c r="J135" s="146" t="s">
        <v>429</v>
      </c>
      <c r="K135" s="146">
        <v>0.21713199999999999</v>
      </c>
      <c r="L135" s="146" t="s">
        <v>429</v>
      </c>
      <c r="M135" s="146">
        <v>8.3059999999999991E-3</v>
      </c>
      <c r="N135" s="146">
        <v>1.2339770000000001</v>
      </c>
      <c r="O135" s="146">
        <v>4.0342000000000003E-2</v>
      </c>
      <c r="P135" s="146">
        <v>3.3222000000000002E-2</v>
      </c>
      <c r="Q135" s="146">
        <v>2.5391E-2</v>
      </c>
      <c r="R135" s="146">
        <v>2.1949999999999999E-3</v>
      </c>
      <c r="S135" s="146">
        <v>1.103E-3</v>
      </c>
      <c r="T135" s="146">
        <v>1.4239999999999999E-3</v>
      </c>
      <c r="U135" s="146" t="s">
        <v>431</v>
      </c>
      <c r="V135" s="146">
        <v>1.0678999999999999E-2</v>
      </c>
      <c r="W135" s="146">
        <v>0.474607</v>
      </c>
      <c r="X135" s="146">
        <v>5.0000000000000002E-5</v>
      </c>
      <c r="Y135" s="146">
        <v>3.8000000000000002E-5</v>
      </c>
      <c r="Z135" s="146">
        <v>3.6999999999999998E-5</v>
      </c>
      <c r="AA135" s="146" t="s">
        <v>431</v>
      </c>
      <c r="AB135" s="146">
        <v>1.25E-4</v>
      </c>
      <c r="AC135" s="146">
        <v>2.3730000000000001E-2</v>
      </c>
      <c r="AD135" s="146">
        <v>6.2884999999999996E-2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2.5295999999999999E-2</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64" t="s">
        <v>432</v>
      </c>
      <c r="F138" s="164" t="s">
        <v>432</v>
      </c>
      <c r="G138" s="164" t="s">
        <v>432</v>
      </c>
      <c r="H138" s="164" t="s">
        <v>432</v>
      </c>
      <c r="I138" s="146" t="s">
        <v>429</v>
      </c>
      <c r="J138" s="146" t="s">
        <v>429</v>
      </c>
      <c r="K138" s="164" t="s">
        <v>432</v>
      </c>
      <c r="L138" s="146" t="s">
        <v>429</v>
      </c>
      <c r="M138" s="164" t="s">
        <v>432</v>
      </c>
      <c r="N138" s="164" t="s">
        <v>432</v>
      </c>
      <c r="O138" s="164" t="s">
        <v>432</v>
      </c>
      <c r="P138" s="164" t="s">
        <v>432</v>
      </c>
      <c r="Q138" s="164" t="s">
        <v>432</v>
      </c>
      <c r="R138" s="164" t="s">
        <v>432</v>
      </c>
      <c r="S138" s="164" t="s">
        <v>432</v>
      </c>
      <c r="T138" s="164" t="s">
        <v>432</v>
      </c>
      <c r="U138" s="164" t="s">
        <v>432</v>
      </c>
      <c r="V138" s="164" t="s">
        <v>432</v>
      </c>
      <c r="W138" s="164" t="s">
        <v>432</v>
      </c>
      <c r="X138" s="164" t="s">
        <v>432</v>
      </c>
      <c r="Y138" s="164" t="s">
        <v>432</v>
      </c>
      <c r="Z138" s="164" t="s">
        <v>432</v>
      </c>
      <c r="AA138" s="164" t="s">
        <v>432</v>
      </c>
      <c r="AB138" s="164" t="s">
        <v>432</v>
      </c>
      <c r="AC138" s="164" t="s">
        <v>432</v>
      </c>
      <c r="AD138" s="164"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1" t="s">
        <v>431</v>
      </c>
      <c r="F139" s="151" t="s">
        <v>431</v>
      </c>
      <c r="G139" s="151" t="s">
        <v>431</v>
      </c>
      <c r="H139" s="151" t="s">
        <v>431</v>
      </c>
      <c r="I139" s="151" t="s">
        <v>429</v>
      </c>
      <c r="J139" s="151" t="s">
        <v>429</v>
      </c>
      <c r="K139" s="151" t="s">
        <v>431</v>
      </c>
      <c r="L139" s="146" t="s">
        <v>429</v>
      </c>
      <c r="M139" s="151" t="s">
        <v>431</v>
      </c>
      <c r="N139" s="151" t="s">
        <v>431</v>
      </c>
      <c r="O139" s="151" t="s">
        <v>431</v>
      </c>
      <c r="P139" s="151" t="s">
        <v>431</v>
      </c>
      <c r="Q139" s="151" t="s">
        <v>431</v>
      </c>
      <c r="R139" s="151" t="s">
        <v>431</v>
      </c>
      <c r="S139" s="151" t="s">
        <v>431</v>
      </c>
      <c r="T139" s="151" t="s">
        <v>431</v>
      </c>
      <c r="U139" s="151" t="s">
        <v>431</v>
      </c>
      <c r="V139" s="151" t="s">
        <v>431</v>
      </c>
      <c r="W139" s="151" t="s">
        <v>431</v>
      </c>
      <c r="X139" s="151" t="s">
        <v>431</v>
      </c>
      <c r="Y139" s="151" t="s">
        <v>431</v>
      </c>
      <c r="Z139" s="151" t="s">
        <v>431</v>
      </c>
      <c r="AA139" s="151" t="s">
        <v>431</v>
      </c>
      <c r="AB139" s="151" t="s">
        <v>431</v>
      </c>
      <c r="AC139" s="151" t="s">
        <v>431</v>
      </c>
      <c r="AD139" s="151"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51.645034999999993</v>
      </c>
      <c r="F141" s="20">
        <f t="shared" ref="F141:AD141" si="0">SUM(F14:F140)</f>
        <v>42.404495930000003</v>
      </c>
      <c r="G141" s="20">
        <f t="shared" si="0"/>
        <v>115.93022099999997</v>
      </c>
      <c r="H141" s="20">
        <f t="shared" si="0"/>
        <v>9.9244449999999986</v>
      </c>
      <c r="I141" s="20">
        <f t="shared" si="0"/>
        <v>0</v>
      </c>
      <c r="J141" s="20">
        <f t="shared" si="0"/>
        <v>0</v>
      </c>
      <c r="K141" s="20">
        <f t="shared" si="0"/>
        <v>92.240857999999974</v>
      </c>
      <c r="L141" s="20">
        <f t="shared" si="0"/>
        <v>0</v>
      </c>
      <c r="M141" s="20">
        <f t="shared" si="0"/>
        <v>247.85519599999998</v>
      </c>
      <c r="N141" s="20">
        <f t="shared" si="0"/>
        <v>49.754242400000003</v>
      </c>
      <c r="O141" s="20">
        <f t="shared" si="0"/>
        <v>1.4247344</v>
      </c>
      <c r="P141" s="20">
        <f t="shared" si="0"/>
        <v>0.70383489999999993</v>
      </c>
      <c r="Q141" s="20">
        <f t="shared" si="0"/>
        <v>10.283274900000002</v>
      </c>
      <c r="R141" s="20">
        <f>SUM(R14:R140)</f>
        <v>9.9801911999999984</v>
      </c>
      <c r="S141" s="20">
        <f t="shared" si="0"/>
        <v>5.2172200999999996</v>
      </c>
      <c r="T141" s="20">
        <f t="shared" si="0"/>
        <v>9.7512697999999993</v>
      </c>
      <c r="U141" s="20">
        <f t="shared" si="0"/>
        <v>1.8651599999999994E-2</v>
      </c>
      <c r="V141" s="20">
        <f t="shared" si="0"/>
        <v>61.946050399999976</v>
      </c>
      <c r="W141" s="20">
        <f t="shared" si="0"/>
        <v>6.3127439999999995</v>
      </c>
      <c r="X141" s="20">
        <f t="shared" si="0"/>
        <v>3.2232489249999992</v>
      </c>
      <c r="Y141" s="20">
        <f t="shared" si="0"/>
        <v>3.1890423129999994</v>
      </c>
      <c r="Z141" s="20">
        <f t="shared" si="0"/>
        <v>2.1054843119999997</v>
      </c>
      <c r="AA141" s="20">
        <f t="shared" si="0"/>
        <v>3.0240713130000003</v>
      </c>
      <c r="AB141" s="20">
        <f t="shared" si="0"/>
        <v>11.541846863</v>
      </c>
      <c r="AC141" s="20">
        <f t="shared" si="0"/>
        <v>0.38354900000000003</v>
      </c>
      <c r="AD141" s="20">
        <f t="shared" si="0"/>
        <v>4.317272</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51.645034999999993</v>
      </c>
      <c r="F152" s="14">
        <f t="shared" ref="F152:AD152" si="1">F141 + F151 + IF(AND(OR($B$4="AT",$B$4="BE",$B$4="CH",$B$4="GB",$B$4="IE",$B$4="LT",$B$4="LU",$B$4="NL"),SUM(F143:F149)&gt;0),SUM(F143:F149)-SUM(F27:F33),0)</f>
        <v>42.404495930000003</v>
      </c>
      <c r="G152" s="14">
        <f t="shared" si="1"/>
        <v>115.93022099999997</v>
      </c>
      <c r="H152" s="14">
        <f t="shared" si="1"/>
        <v>9.9244449999999986</v>
      </c>
      <c r="I152" s="14">
        <f t="shared" si="1"/>
        <v>0</v>
      </c>
      <c r="J152" s="14">
        <f t="shared" si="1"/>
        <v>0</v>
      </c>
      <c r="K152" s="14">
        <f t="shared" si="1"/>
        <v>92.240857999999974</v>
      </c>
      <c r="L152" s="14">
        <f t="shared" si="1"/>
        <v>0</v>
      </c>
      <c r="M152" s="14">
        <f t="shared" si="1"/>
        <v>247.85519599999998</v>
      </c>
      <c r="N152" s="14">
        <f t="shared" si="1"/>
        <v>49.754242400000003</v>
      </c>
      <c r="O152" s="14">
        <f t="shared" si="1"/>
        <v>1.4247344</v>
      </c>
      <c r="P152" s="14">
        <f t="shared" si="1"/>
        <v>0.70383489999999993</v>
      </c>
      <c r="Q152" s="14">
        <f t="shared" si="1"/>
        <v>10.283274900000002</v>
      </c>
      <c r="R152" s="14">
        <f t="shared" si="1"/>
        <v>9.9801911999999984</v>
      </c>
      <c r="S152" s="14">
        <f t="shared" si="1"/>
        <v>5.2172200999999996</v>
      </c>
      <c r="T152" s="14">
        <f t="shared" si="1"/>
        <v>9.7512697999999993</v>
      </c>
      <c r="U152" s="14">
        <f t="shared" si="1"/>
        <v>1.8651599999999994E-2</v>
      </c>
      <c r="V152" s="14">
        <f t="shared" si="1"/>
        <v>61.946050399999976</v>
      </c>
      <c r="W152" s="14">
        <f t="shared" si="1"/>
        <v>6.3127439999999995</v>
      </c>
      <c r="X152" s="14">
        <f t="shared" si="1"/>
        <v>3.2232489249999992</v>
      </c>
      <c r="Y152" s="14">
        <f t="shared" si="1"/>
        <v>3.1890423129999994</v>
      </c>
      <c r="Z152" s="14">
        <f t="shared" si="1"/>
        <v>2.1054843119999997</v>
      </c>
      <c r="AA152" s="14">
        <f t="shared" si="1"/>
        <v>3.0240713130000003</v>
      </c>
      <c r="AB152" s="14">
        <f t="shared" si="1"/>
        <v>11.541846863</v>
      </c>
      <c r="AC152" s="14">
        <f t="shared" si="1"/>
        <v>0.38354900000000003</v>
      </c>
      <c r="AD152" s="14">
        <f t="shared" si="1"/>
        <v>4.317272</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51.645034999999993</v>
      </c>
      <c r="F154" s="14">
        <f>F141 + F153 - IF(OR($B$6=2005,$B$6&gt;=2020),SUM(F99:F122),0) + IF(AND(OR($B$4="AT",$B$4="BE",$B$4="CH",$B$4="GB",$B$4="IE",$B$4="LT",$B$4="LU",$B$4="NL"),SUM(F143:F149)&gt;0),SUM(F143:F149)-SUM(F27:F33),0)</f>
        <v>42.404495930000003</v>
      </c>
      <c r="G154" s="14">
        <f>G141 + G153 + IF(AND(OR($B$4="AT",$B$4="BE",$B$4="CH",$B$4="GB",$B$4="IE",$B$4="LT",$B$4="LU",$B$4="NL"),SUM(G143:G149)&gt;0),SUM(G143:G149)-SUM(G27:G33),0)</f>
        <v>115.93022099999997</v>
      </c>
      <c r="H154" s="14">
        <f t="shared" ref="H154:AD154" si="2">H141 + H153 + IF(AND(OR($B$4="AT",$B$4="BE",$B$4="CH",$B$4="GB",$B$4="IE",$B$4="LT",$B$4="LU",$B$4="NL"),SUM(H143:H149)&gt;0),SUM(H143:H149)-SUM(H27:H33),0)</f>
        <v>9.9244449999999986</v>
      </c>
      <c r="I154" s="14">
        <f t="shared" si="2"/>
        <v>0</v>
      </c>
      <c r="J154" s="14">
        <f t="shared" si="2"/>
        <v>0</v>
      </c>
      <c r="K154" s="14">
        <f t="shared" si="2"/>
        <v>92.240857999999974</v>
      </c>
      <c r="L154" s="14">
        <f t="shared" si="2"/>
        <v>0</v>
      </c>
      <c r="M154" s="14">
        <f t="shared" si="2"/>
        <v>247.85519599999998</v>
      </c>
      <c r="N154" s="14">
        <f t="shared" si="2"/>
        <v>49.754242400000003</v>
      </c>
      <c r="O154" s="14">
        <f t="shared" si="2"/>
        <v>1.4247344</v>
      </c>
      <c r="P154" s="14">
        <f t="shared" si="2"/>
        <v>0.70383489999999993</v>
      </c>
      <c r="Q154" s="14">
        <f t="shared" si="2"/>
        <v>10.283274900000002</v>
      </c>
      <c r="R154" s="14">
        <f t="shared" si="2"/>
        <v>9.9801911999999984</v>
      </c>
      <c r="S154" s="14">
        <f t="shared" si="2"/>
        <v>5.2172200999999996</v>
      </c>
      <c r="T154" s="14">
        <f t="shared" si="2"/>
        <v>9.7512697999999993</v>
      </c>
      <c r="U154" s="14">
        <f t="shared" si="2"/>
        <v>1.8651599999999994E-2</v>
      </c>
      <c r="V154" s="14">
        <f t="shared" si="2"/>
        <v>61.946050399999976</v>
      </c>
      <c r="W154" s="14">
        <f t="shared" si="2"/>
        <v>6.3127439999999995</v>
      </c>
      <c r="X154" s="14">
        <f t="shared" si="2"/>
        <v>3.2232489249999992</v>
      </c>
      <c r="Y154" s="14">
        <f t="shared" si="2"/>
        <v>3.1890423129999994</v>
      </c>
      <c r="Z154" s="14">
        <f t="shared" si="2"/>
        <v>2.1054843119999997</v>
      </c>
      <c r="AA154" s="14">
        <f t="shared" si="2"/>
        <v>3.0240713130000003</v>
      </c>
      <c r="AB154" s="14">
        <f t="shared" si="2"/>
        <v>11.541846863</v>
      </c>
      <c r="AC154" s="14">
        <f t="shared" si="2"/>
        <v>0.38354900000000003</v>
      </c>
      <c r="AD154" s="14">
        <f t="shared" si="2"/>
        <v>4.317272</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0.22720499999999999</v>
      </c>
      <c r="F157" s="158">
        <v>8.8749999999999992E-3</v>
      </c>
      <c r="G157" s="158">
        <v>1.7749999999999998E-2</v>
      </c>
      <c r="H157" s="158" t="s">
        <v>431</v>
      </c>
      <c r="I157" s="158" t="s">
        <v>429</v>
      </c>
      <c r="J157" s="158" t="s">
        <v>429</v>
      </c>
      <c r="K157" s="158">
        <v>3.5500000000000002E-3</v>
      </c>
      <c r="L157" s="158" t="s">
        <v>429</v>
      </c>
      <c r="M157" s="158">
        <v>1.9525000000000001E-2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752.05499999999995</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9.8040000000000002E-3</v>
      </c>
      <c r="F158" s="158">
        <v>9.5000000000000005E-5</v>
      </c>
      <c r="G158" s="158">
        <v>9.5200000000000005E-4</v>
      </c>
      <c r="H158" s="158" t="s">
        <v>431</v>
      </c>
      <c r="I158" s="158" t="s">
        <v>429</v>
      </c>
      <c r="J158" s="158" t="s">
        <v>429</v>
      </c>
      <c r="K158" s="158">
        <v>1.9000000000000001E-4</v>
      </c>
      <c r="L158" s="158" t="s">
        <v>429</v>
      </c>
      <c r="M158" s="158">
        <v>1.9040000000000001E-3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40.332000000000001</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8.0638000000000005</v>
      </c>
      <c r="F159" s="158">
        <v>0.27850000000000003</v>
      </c>
      <c r="G159" s="158">
        <v>4.1440000000000001</v>
      </c>
      <c r="H159" s="158" t="s">
        <v>431</v>
      </c>
      <c r="I159" s="158" t="s">
        <v>429</v>
      </c>
      <c r="J159" s="158" t="s">
        <v>429</v>
      </c>
      <c r="K159" s="158">
        <v>0.48669999999999997</v>
      </c>
      <c r="L159" s="158" t="s">
        <v>429</v>
      </c>
      <c r="M159" s="158">
        <v>0.75479999999999992</v>
      </c>
      <c r="N159" s="158">
        <v>1.6809999999999999E-2</v>
      </c>
      <c r="O159" s="158">
        <v>1.7299999999999998E-3</v>
      </c>
      <c r="P159" s="158">
        <v>2.3499999999999997E-3</v>
      </c>
      <c r="Q159" s="158">
        <v>4.9520000000000002E-2</v>
      </c>
      <c r="R159" s="158">
        <v>5.2670000000000002E-2</v>
      </c>
      <c r="S159" s="158">
        <v>0.11602999999999999</v>
      </c>
      <c r="T159" s="158">
        <v>2.3029999999999999</v>
      </c>
      <c r="U159" s="158">
        <v>1.8009999999999998E-2</v>
      </c>
      <c r="V159" s="158">
        <v>0.12239999999999999</v>
      </c>
      <c r="W159" s="158">
        <v>3.7399999999999996E-2</v>
      </c>
      <c r="X159" s="158" t="s">
        <v>431</v>
      </c>
      <c r="Y159" s="158" t="s">
        <v>431</v>
      </c>
      <c r="Z159" s="158" t="s">
        <v>431</v>
      </c>
      <c r="AA159" s="158" t="s">
        <v>431</v>
      </c>
      <c r="AB159" s="158" t="s">
        <v>431</v>
      </c>
      <c r="AC159" s="158">
        <v>1.242E-2</v>
      </c>
      <c r="AD159" s="158">
        <v>4.1647999999999998E-2</v>
      </c>
      <c r="AE159" s="63"/>
      <c r="AF159" s="158">
        <v>4131</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0.11465</v>
      </c>
      <c r="F163" s="159">
        <v>0.34394999999999998</v>
      </c>
      <c r="G163" s="159">
        <v>2.2929999999999999E-2</v>
      </c>
      <c r="H163" s="159">
        <v>2.2929999999999999E-2</v>
      </c>
      <c r="I163" s="159">
        <v>1.591863</v>
      </c>
      <c r="J163" s="159">
        <v>1.9456100000000001</v>
      </c>
      <c r="K163" s="159">
        <v>3.0068519999999999</v>
      </c>
      <c r="L163" s="159">
        <v>0.14326800000000001</v>
      </c>
      <c r="M163" s="159">
        <v>3.4394999999999998</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1146.5</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P14" activePane="bottomRight" state="frozen"/>
      <selection pane="topRight" activeCell="E1" sqref="E1"/>
      <selection pane="bottomLeft" activeCell="A14" sqref="A14"/>
      <selection pane="bottomRight" activeCell="AD17" sqref="AD17:AD21"/>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1996</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1996</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15.35</v>
      </c>
      <c r="F14" s="143">
        <v>1.02</v>
      </c>
      <c r="G14" s="143">
        <v>99.57</v>
      </c>
      <c r="H14" s="143">
        <v>0.17927000000000001</v>
      </c>
      <c r="I14" s="143" t="s">
        <v>429</v>
      </c>
      <c r="J14" s="143" t="s">
        <v>429</v>
      </c>
      <c r="K14" s="143">
        <v>87.077723000000006</v>
      </c>
      <c r="L14" s="143" t="s">
        <v>429</v>
      </c>
      <c r="M14" s="143">
        <v>13.1</v>
      </c>
      <c r="N14" s="143">
        <v>35.340026000000002</v>
      </c>
      <c r="O14" s="143">
        <v>0.63000400000000001</v>
      </c>
      <c r="P14" s="143">
        <v>0.56171599999999999</v>
      </c>
      <c r="Q14" s="143">
        <v>10.222059</v>
      </c>
      <c r="R14" s="143">
        <v>9.6400129999999997</v>
      </c>
      <c r="S14" s="143">
        <v>2.5300009999999999</v>
      </c>
      <c r="T14" s="143">
        <v>8.3800089999999994</v>
      </c>
      <c r="U14" s="72">
        <v>1.8900000000000001E-4</v>
      </c>
      <c r="V14" s="143">
        <v>48.890025999999999</v>
      </c>
      <c r="W14" s="143">
        <v>1.37</v>
      </c>
      <c r="X14" s="143">
        <v>0.56001000000000001</v>
      </c>
      <c r="Y14" s="143">
        <v>0.72001400000000004</v>
      </c>
      <c r="Z14" s="143">
        <v>0.300014</v>
      </c>
      <c r="AA14" s="143">
        <v>0.26001400000000002</v>
      </c>
      <c r="AB14" s="143">
        <v>1.840052</v>
      </c>
      <c r="AC14" s="143">
        <v>0.03</v>
      </c>
      <c r="AD14" s="143">
        <v>3.1238839999999999</v>
      </c>
      <c r="AE14" s="60"/>
      <c r="AF14" s="143">
        <v>12976.1896</v>
      </c>
      <c r="AG14" s="143">
        <v>112182.516</v>
      </c>
      <c r="AH14" s="143">
        <v>17161.962</v>
      </c>
      <c r="AI14" s="143">
        <v>4845.1390000000001</v>
      </c>
      <c r="AJ14" s="143"/>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0.12</v>
      </c>
      <c r="F16" s="143">
        <v>0.71322700000000006</v>
      </c>
      <c r="G16" s="143">
        <v>0.67</v>
      </c>
      <c r="H16" s="143" t="s">
        <v>431</v>
      </c>
      <c r="I16" s="143" t="s">
        <v>429</v>
      </c>
      <c r="J16" s="143" t="s">
        <v>429</v>
      </c>
      <c r="K16" s="143">
        <v>0.7</v>
      </c>
      <c r="L16" s="143" t="s">
        <v>429</v>
      </c>
      <c r="M16" s="143">
        <v>9.36</v>
      </c>
      <c r="N16" s="143">
        <v>0.03</v>
      </c>
      <c r="O16" s="143">
        <v>2E-3</v>
      </c>
      <c r="P16" s="143">
        <v>2E-3</v>
      </c>
      <c r="Q16" s="143">
        <v>0.02</v>
      </c>
      <c r="R16" s="143">
        <v>0.01</v>
      </c>
      <c r="S16" s="143">
        <v>3.0000000000000001E-3</v>
      </c>
      <c r="T16" s="143">
        <v>0.04</v>
      </c>
      <c r="U16" s="72" t="s">
        <v>431</v>
      </c>
      <c r="V16" s="143">
        <v>4.1000000000000002E-2</v>
      </c>
      <c r="W16" s="143">
        <v>0.03</v>
      </c>
      <c r="X16" s="143">
        <v>0.03</v>
      </c>
      <c r="Y16" s="143">
        <v>0.04</v>
      </c>
      <c r="Z16" s="143">
        <v>0.02</v>
      </c>
      <c r="AA16" s="143">
        <v>0.02</v>
      </c>
      <c r="AB16" s="143">
        <v>0.11</v>
      </c>
      <c r="AC16" s="143" t="s">
        <v>432</v>
      </c>
      <c r="AD16" s="143" t="s">
        <v>432</v>
      </c>
      <c r="AE16" s="60"/>
      <c r="AF16" s="143" t="s">
        <v>432</v>
      </c>
      <c r="AG16" s="143">
        <v>544.62</v>
      </c>
      <c r="AH16" s="143" t="s">
        <v>432</v>
      </c>
      <c r="AI16" s="143" t="s">
        <v>432</v>
      </c>
      <c r="AJ16" s="143" t="s">
        <v>432</v>
      </c>
      <c r="AK16" s="143"/>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83" t="s">
        <v>433</v>
      </c>
      <c r="AE17" s="60"/>
      <c r="AF17" s="143" t="s">
        <v>433</v>
      </c>
      <c r="AG17" s="143" t="s">
        <v>433</v>
      </c>
      <c r="AH17" s="143" t="s">
        <v>433</v>
      </c>
      <c r="AI17" s="143" t="s">
        <v>433</v>
      </c>
      <c r="AJ17" s="143" t="s">
        <v>433</v>
      </c>
      <c r="AK17" s="143"/>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83" t="s">
        <v>433</v>
      </c>
      <c r="AE18" s="60"/>
      <c r="AF18" s="143" t="s">
        <v>433</v>
      </c>
      <c r="AG18" s="143" t="s">
        <v>433</v>
      </c>
      <c r="AH18" s="143" t="s">
        <v>433</v>
      </c>
      <c r="AI18" s="143" t="s">
        <v>433</v>
      </c>
      <c r="AJ18" s="143" t="s">
        <v>433</v>
      </c>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83" t="s">
        <v>433</v>
      </c>
      <c r="AE19" s="60"/>
      <c r="AF19" s="143" t="s">
        <v>433</v>
      </c>
      <c r="AG19" s="143" t="s">
        <v>433</v>
      </c>
      <c r="AH19" s="143" t="s">
        <v>433</v>
      </c>
      <c r="AI19" s="143" t="s">
        <v>433</v>
      </c>
      <c r="AJ19" s="143" t="s">
        <v>433</v>
      </c>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83" t="s">
        <v>433</v>
      </c>
      <c r="AE20" s="60"/>
      <c r="AF20" s="143" t="s">
        <v>433</v>
      </c>
      <c r="AG20" s="143" t="s">
        <v>433</v>
      </c>
      <c r="AH20" s="143" t="s">
        <v>433</v>
      </c>
      <c r="AI20" s="143" t="s">
        <v>433</v>
      </c>
      <c r="AJ20" s="143" t="s">
        <v>433</v>
      </c>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83" t="s">
        <v>433</v>
      </c>
      <c r="AE21" s="60"/>
      <c r="AF21" s="143" t="s">
        <v>433</v>
      </c>
      <c r="AG21" s="143" t="s">
        <v>433</v>
      </c>
      <c r="AH21" s="143" t="s">
        <v>433</v>
      </c>
      <c r="AI21" s="143" t="s">
        <v>433</v>
      </c>
      <c r="AJ21" s="143" t="s">
        <v>433</v>
      </c>
      <c r="AK21" s="143"/>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433</v>
      </c>
      <c r="J22" s="143" t="s">
        <v>433</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c r="AL22" s="49" t="s">
        <v>49</v>
      </c>
    </row>
    <row r="23" spans="1:38" s="2" customFormat="1" ht="26.25" customHeight="1" thickBot="1" x14ac:dyDescent="0.25">
      <c r="A23" s="70" t="s">
        <v>70</v>
      </c>
      <c r="B23" s="74" t="s">
        <v>393</v>
      </c>
      <c r="C23" s="71" t="s">
        <v>389</v>
      </c>
      <c r="D23" s="117"/>
      <c r="E23" s="143">
        <v>1.225908</v>
      </c>
      <c r="F23" s="143">
        <v>0.145034</v>
      </c>
      <c r="G23" s="143">
        <v>0.37552999999999997</v>
      </c>
      <c r="H23" s="143">
        <v>3.0299999999999999E-4</v>
      </c>
      <c r="I23" s="143" t="s">
        <v>429</v>
      </c>
      <c r="J23" s="143" t="s">
        <v>429</v>
      </c>
      <c r="K23" s="143">
        <v>7.8747999999999999E-2</v>
      </c>
      <c r="L23" s="143" t="s">
        <v>429</v>
      </c>
      <c r="M23" s="143">
        <v>1.172809</v>
      </c>
      <c r="N23" s="143">
        <v>0.15</v>
      </c>
      <c r="O23" s="143">
        <v>3.8400000000000001E-4</v>
      </c>
      <c r="P23" s="143" t="s">
        <v>431</v>
      </c>
      <c r="Q23" s="143" t="s">
        <v>431</v>
      </c>
      <c r="R23" s="143">
        <v>1.918E-3</v>
      </c>
      <c r="S23" s="143">
        <v>6.5199999999999994E-2</v>
      </c>
      <c r="T23" s="143">
        <v>2.6849999999999999E-3</v>
      </c>
      <c r="U23" s="143">
        <v>3.8400000000000001E-4</v>
      </c>
      <c r="V23" s="143">
        <v>3.8352999999999998E-2</v>
      </c>
      <c r="W23" s="143" t="s">
        <v>431</v>
      </c>
      <c r="X23" s="143">
        <v>1.1609999999999999E-3</v>
      </c>
      <c r="Y23" s="143">
        <v>1.908E-3</v>
      </c>
      <c r="Z23" s="143" t="s">
        <v>431</v>
      </c>
      <c r="AA23" s="143" t="s">
        <v>431</v>
      </c>
      <c r="AB23" s="72">
        <v>3.0689999999999997E-3</v>
      </c>
      <c r="AC23" s="143" t="s">
        <v>432</v>
      </c>
      <c r="AD23" s="143" t="s">
        <v>432</v>
      </c>
      <c r="AE23" s="60"/>
      <c r="AF23" s="143">
        <v>1676</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2.25</v>
      </c>
      <c r="F24" s="143">
        <v>0.47</v>
      </c>
      <c r="G24" s="143">
        <v>17.62</v>
      </c>
      <c r="H24" s="143">
        <v>2.4895E-2</v>
      </c>
      <c r="I24" s="143" t="s">
        <v>429</v>
      </c>
      <c r="J24" s="143" t="s">
        <v>429</v>
      </c>
      <c r="K24" s="143">
        <v>17.410533000000001</v>
      </c>
      <c r="L24" s="143" t="s">
        <v>429</v>
      </c>
      <c r="M24" s="143">
        <v>3.07</v>
      </c>
      <c r="N24" s="143">
        <v>7.7700018000000002</v>
      </c>
      <c r="O24" s="143">
        <v>0.39000030000000002</v>
      </c>
      <c r="P24" s="143">
        <v>1.01184E-2</v>
      </c>
      <c r="Q24" s="143">
        <v>9.0142E-2</v>
      </c>
      <c r="R24" s="143">
        <v>5.9000900000000002E-2</v>
      </c>
      <c r="S24" s="143">
        <v>0.35100009999999998</v>
      </c>
      <c r="T24" s="143">
        <v>1.8290006000000001</v>
      </c>
      <c r="U24" s="143">
        <v>1.2999999999999999E-5</v>
      </c>
      <c r="V24" s="143">
        <v>2.6390018</v>
      </c>
      <c r="W24" s="143">
        <v>0.91</v>
      </c>
      <c r="X24" s="143">
        <v>9.5352699999999999E-2</v>
      </c>
      <c r="Y24" s="143">
        <v>0.12214899999999999</v>
      </c>
      <c r="Z24" s="143">
        <v>6.4089999999999994E-2</v>
      </c>
      <c r="AA24" s="143">
        <v>4.2224999999999999E-2</v>
      </c>
      <c r="AB24" s="143">
        <v>0.32381670000000001</v>
      </c>
      <c r="AC24" s="143">
        <v>4.7513E-2</v>
      </c>
      <c r="AD24" s="143">
        <v>1.1399999999999999</v>
      </c>
      <c r="AE24" s="60"/>
      <c r="AF24" s="143">
        <v>8184.0389999999998</v>
      </c>
      <c r="AG24" s="143">
        <v>3397.7220000000002</v>
      </c>
      <c r="AH24" s="143">
        <v>1183.702</v>
      </c>
      <c r="AI24" s="143">
        <v>672.827</v>
      </c>
      <c r="AJ24" s="143">
        <v>226.17140000000001</v>
      </c>
      <c r="AK24" s="143"/>
      <c r="AL24" s="49" t="s">
        <v>49</v>
      </c>
    </row>
    <row r="25" spans="1:38" s="2" customFormat="1" ht="26.25" customHeight="1" thickBot="1" x14ac:dyDescent="0.25">
      <c r="A25" s="70" t="s">
        <v>73</v>
      </c>
      <c r="B25" s="74" t="s">
        <v>74</v>
      </c>
      <c r="C25" s="76" t="s">
        <v>75</v>
      </c>
      <c r="D25" s="72"/>
      <c r="E25" s="143">
        <v>3.6909999999999998E-2</v>
      </c>
      <c r="F25" s="143">
        <v>6.9490000000000003E-3</v>
      </c>
      <c r="G25" s="143">
        <v>3.833E-3</v>
      </c>
      <c r="H25" s="143" t="s">
        <v>431</v>
      </c>
      <c r="I25" s="143" t="s">
        <v>429</v>
      </c>
      <c r="J25" s="143" t="s">
        <v>429</v>
      </c>
      <c r="K25" s="143">
        <v>2.7300000000000002E-4</v>
      </c>
      <c r="L25" s="143" t="s">
        <v>429</v>
      </c>
      <c r="M25" s="143">
        <v>6.6058000000000006E-2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166.32300000000001</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1.067E-3</v>
      </c>
      <c r="F26" s="143">
        <v>1.6570000000000001E-3</v>
      </c>
      <c r="G26" s="143">
        <v>1.76E-4</v>
      </c>
      <c r="H26" s="143" t="s">
        <v>431</v>
      </c>
      <c r="I26" s="143" t="s">
        <v>429</v>
      </c>
      <c r="J26" s="143" t="s">
        <v>429</v>
      </c>
      <c r="K26" s="143">
        <v>1.0000000000000001E-5</v>
      </c>
      <c r="L26" s="143" t="s">
        <v>429</v>
      </c>
      <c r="M26" s="143">
        <v>2.0988E-2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8.27</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8.6036389999999994</v>
      </c>
      <c r="F27" s="183">
        <v>7.144196</v>
      </c>
      <c r="G27" s="183">
        <v>0.65663300000000002</v>
      </c>
      <c r="H27" s="143">
        <v>2.9065000000000001E-2</v>
      </c>
      <c r="I27" s="143" t="s">
        <v>429</v>
      </c>
      <c r="J27" s="143" t="s">
        <v>429</v>
      </c>
      <c r="K27" s="143">
        <v>9.1551999999999994E-2</v>
      </c>
      <c r="L27" s="143" t="s">
        <v>429</v>
      </c>
      <c r="M27" s="183">
        <v>66.902355999999997</v>
      </c>
      <c r="N27" s="183">
        <v>18.357927</v>
      </c>
      <c r="O27" s="143">
        <v>2.6549999999999998E-3</v>
      </c>
      <c r="P27" s="143">
        <v>2.1689999999999999E-3</v>
      </c>
      <c r="Q27" s="143">
        <v>7.2999999999999999E-5</v>
      </c>
      <c r="R27" s="143">
        <v>1.2626999999999999E-2</v>
      </c>
      <c r="S27" s="183">
        <v>0.44580900000000001</v>
      </c>
      <c r="T27" s="143">
        <v>1.8776999999999999E-2</v>
      </c>
      <c r="U27" s="143">
        <v>2.6440000000000001E-3</v>
      </c>
      <c r="V27" s="183">
        <v>0.265482</v>
      </c>
      <c r="W27" s="183">
        <v>0.13409299999999999</v>
      </c>
      <c r="X27" s="143">
        <v>2.245E-3</v>
      </c>
      <c r="Y27" s="143">
        <v>3.6419999999999998E-3</v>
      </c>
      <c r="Z27" s="143">
        <v>1.565E-3</v>
      </c>
      <c r="AA27" s="143">
        <v>4.0410000000000003E-3</v>
      </c>
      <c r="AB27" s="72">
        <v>1.1493E-2</v>
      </c>
      <c r="AC27" s="143">
        <v>1.18E-4</v>
      </c>
      <c r="AD27" s="143">
        <v>2.5000000000000001E-5</v>
      </c>
      <c r="AE27" s="60"/>
      <c r="AF27" s="183">
        <v>11162.264196</v>
      </c>
      <c r="AG27" s="143" t="s">
        <v>432</v>
      </c>
      <c r="AH27" s="143" t="s">
        <v>431</v>
      </c>
      <c r="AI27" s="143">
        <v>0</v>
      </c>
      <c r="AJ27" s="143" t="s">
        <v>432</v>
      </c>
      <c r="AK27" s="143" t="s">
        <v>432</v>
      </c>
      <c r="AL27" s="49" t="s">
        <v>49</v>
      </c>
    </row>
    <row r="28" spans="1:38" s="2" customFormat="1" ht="26.25" customHeight="1" thickBot="1" x14ac:dyDescent="0.25">
      <c r="A28" s="70" t="s">
        <v>78</v>
      </c>
      <c r="B28" s="70" t="s">
        <v>81</v>
      </c>
      <c r="C28" s="71" t="s">
        <v>82</v>
      </c>
      <c r="D28" s="72"/>
      <c r="E28" s="183">
        <v>0.86180999999999996</v>
      </c>
      <c r="F28" s="183">
        <v>0.31705800000000001</v>
      </c>
      <c r="G28" s="143">
        <v>0.31953199999999998</v>
      </c>
      <c r="H28" s="143">
        <v>7.4700000000000005E-4</v>
      </c>
      <c r="I28" s="143" t="s">
        <v>429</v>
      </c>
      <c r="J28" s="143" t="s">
        <v>429</v>
      </c>
      <c r="K28" s="143">
        <v>0.16400999999999999</v>
      </c>
      <c r="L28" s="143" t="s">
        <v>429</v>
      </c>
      <c r="M28" s="183">
        <v>3.438685</v>
      </c>
      <c r="N28" s="183">
        <v>0.77884100000000001</v>
      </c>
      <c r="O28" s="143">
        <v>3.28E-4</v>
      </c>
      <c r="P28" s="143">
        <v>2.4699999999999999E-4</v>
      </c>
      <c r="Q28" s="143">
        <v>6.0000000000000002E-6</v>
      </c>
      <c r="R28" s="143">
        <v>1.6850000000000001E-3</v>
      </c>
      <c r="S28" s="143">
        <v>5.561E-2</v>
      </c>
      <c r="T28" s="143">
        <v>2.3E-3</v>
      </c>
      <c r="U28" s="143">
        <v>3.28E-4</v>
      </c>
      <c r="V28" s="143">
        <v>3.2926999999999998E-2</v>
      </c>
      <c r="W28" s="143">
        <v>2.5884000000000001E-2</v>
      </c>
      <c r="X28" s="143">
        <v>6.87E-4</v>
      </c>
      <c r="Y28" s="143">
        <v>8.0800000000000002E-4</v>
      </c>
      <c r="Z28" s="143">
        <v>5.9000000000000003E-4</v>
      </c>
      <c r="AA28" s="143">
        <v>7.0500000000000001E-4</v>
      </c>
      <c r="AB28" s="72">
        <v>2.7899999999999999E-3</v>
      </c>
      <c r="AC28" s="143">
        <v>5.0000000000000004E-6</v>
      </c>
      <c r="AD28" s="143">
        <v>3.9999999999999998E-6</v>
      </c>
      <c r="AE28" s="60"/>
      <c r="AF28" s="183">
        <v>1708.205639</v>
      </c>
      <c r="AG28" s="143" t="s">
        <v>432</v>
      </c>
      <c r="AH28" s="143" t="s">
        <v>431</v>
      </c>
      <c r="AI28" s="143">
        <v>0</v>
      </c>
      <c r="AJ28" s="143" t="s">
        <v>432</v>
      </c>
      <c r="AK28" s="143" t="s">
        <v>432</v>
      </c>
      <c r="AL28" s="49" t="s">
        <v>49</v>
      </c>
    </row>
    <row r="29" spans="1:38" s="2" customFormat="1" ht="26.25" customHeight="1" thickBot="1" x14ac:dyDescent="0.25">
      <c r="A29" s="70" t="s">
        <v>78</v>
      </c>
      <c r="B29" s="70" t="s">
        <v>83</v>
      </c>
      <c r="C29" s="71" t="s">
        <v>84</v>
      </c>
      <c r="D29" s="72"/>
      <c r="E29" s="183">
        <v>6.6330179999999999</v>
      </c>
      <c r="F29" s="183">
        <v>0.67168899999999998</v>
      </c>
      <c r="G29" s="143">
        <v>1.577148</v>
      </c>
      <c r="H29" s="143">
        <v>2.323E-3</v>
      </c>
      <c r="I29" s="143" t="s">
        <v>429</v>
      </c>
      <c r="J29" s="143" t="s">
        <v>429</v>
      </c>
      <c r="K29" s="143">
        <v>0.23739099999999999</v>
      </c>
      <c r="L29" s="143" t="s">
        <v>429</v>
      </c>
      <c r="M29" s="183">
        <v>1.7328790000000001</v>
      </c>
      <c r="N29" s="183">
        <v>1.227598</v>
      </c>
      <c r="O29" s="143">
        <v>6.3400000000000001E-4</v>
      </c>
      <c r="P29" s="143">
        <v>9.5799999999999998E-4</v>
      </c>
      <c r="Q29" s="143">
        <v>2.0000000000000002E-5</v>
      </c>
      <c r="R29" s="143">
        <v>4.0359999999999997E-3</v>
      </c>
      <c r="S29" s="143">
        <v>0.10721899999999999</v>
      </c>
      <c r="T29" s="143">
        <v>4.4229999999999998E-3</v>
      </c>
      <c r="U29" s="143">
        <v>6.3900000000000003E-4</v>
      </c>
      <c r="V29" s="143">
        <v>6.4799999999999996E-2</v>
      </c>
      <c r="W29" s="143">
        <v>5.2510000000000001E-2</v>
      </c>
      <c r="X29" s="143">
        <v>7.5000000000000002E-4</v>
      </c>
      <c r="Y29" s="143">
        <v>4.5430000000000002E-3</v>
      </c>
      <c r="Z29" s="143">
        <v>5.0759999999999998E-3</v>
      </c>
      <c r="AA29" s="143">
        <v>1.1670000000000001E-3</v>
      </c>
      <c r="AB29" s="72">
        <v>1.1535999999999999E-2</v>
      </c>
      <c r="AC29" s="143">
        <v>1.2E-5</v>
      </c>
      <c r="AD29" s="143">
        <v>9.0000000000000002E-6</v>
      </c>
      <c r="AE29" s="60"/>
      <c r="AF29" s="183">
        <v>7248.8562449999999</v>
      </c>
      <c r="AG29" s="143" t="s">
        <v>432</v>
      </c>
      <c r="AH29" s="143" t="s">
        <v>431</v>
      </c>
      <c r="AI29" s="143">
        <v>0</v>
      </c>
      <c r="AJ29" s="143" t="s">
        <v>432</v>
      </c>
      <c r="AK29" s="143" t="s">
        <v>432</v>
      </c>
      <c r="AL29" s="49" t="s">
        <v>49</v>
      </c>
    </row>
    <row r="30" spans="1:38" s="2" customFormat="1" ht="26.25" customHeight="1" thickBot="1" x14ac:dyDescent="0.25">
      <c r="A30" s="70" t="s">
        <v>78</v>
      </c>
      <c r="B30" s="70" t="s">
        <v>85</v>
      </c>
      <c r="C30" s="71" t="s">
        <v>86</v>
      </c>
      <c r="D30" s="72"/>
      <c r="E30" s="143">
        <v>3.5119999999999999E-3</v>
      </c>
      <c r="F30" s="183">
        <v>1.3977E-2</v>
      </c>
      <c r="G30" s="143">
        <v>7.1299999999999998E-4</v>
      </c>
      <c r="H30" s="143">
        <v>1.9000000000000001E-5</v>
      </c>
      <c r="I30" s="143" t="s">
        <v>429</v>
      </c>
      <c r="J30" s="143" t="s">
        <v>429</v>
      </c>
      <c r="K30" s="143">
        <v>1.9000000000000001E-4</v>
      </c>
      <c r="L30" s="143" t="s">
        <v>429</v>
      </c>
      <c r="M30" s="183">
        <v>0.19184899999999999</v>
      </c>
      <c r="N30" s="143">
        <v>2.7446000000000002E-2</v>
      </c>
      <c r="O30" s="143">
        <v>1.9999999999999999E-6</v>
      </c>
      <c r="P30" s="143">
        <v>3.0000000000000001E-6</v>
      </c>
      <c r="Q30" s="143">
        <v>0</v>
      </c>
      <c r="R30" s="143">
        <v>1.0000000000000001E-5</v>
      </c>
      <c r="S30" s="143">
        <v>3.19E-4</v>
      </c>
      <c r="T30" s="143">
        <v>1.4E-5</v>
      </c>
      <c r="U30" s="143">
        <v>1.9999999999999999E-6</v>
      </c>
      <c r="V30" s="143">
        <v>1.95E-4</v>
      </c>
      <c r="W30" s="143">
        <v>2.99E-4</v>
      </c>
      <c r="X30" s="143">
        <v>5.0000000000000004E-6</v>
      </c>
      <c r="Y30" s="143">
        <v>7.9999999999999996E-6</v>
      </c>
      <c r="Z30" s="143">
        <v>3.0000000000000001E-6</v>
      </c>
      <c r="AA30" s="143">
        <v>1.0000000000000001E-5</v>
      </c>
      <c r="AB30" s="143">
        <v>2.6000000000000002E-5</v>
      </c>
      <c r="AC30" s="143">
        <v>0</v>
      </c>
      <c r="AD30" s="143">
        <v>0</v>
      </c>
      <c r="AE30" s="60"/>
      <c r="AF30" s="183">
        <v>15.56392</v>
      </c>
      <c r="AG30" s="143" t="s">
        <v>432</v>
      </c>
      <c r="AH30" s="143" t="s">
        <v>431</v>
      </c>
      <c r="AI30" s="143">
        <v>0</v>
      </c>
      <c r="AJ30" s="143" t="s">
        <v>432</v>
      </c>
      <c r="AK30" s="143" t="s">
        <v>432</v>
      </c>
      <c r="AL30" s="49" t="s">
        <v>49</v>
      </c>
    </row>
    <row r="31" spans="1:38" s="2" customFormat="1" ht="26.25" customHeight="1" thickBot="1" x14ac:dyDescent="0.25">
      <c r="A31" s="70" t="s">
        <v>78</v>
      </c>
      <c r="B31" s="70" t="s">
        <v>87</v>
      </c>
      <c r="C31" s="71" t="s">
        <v>88</v>
      </c>
      <c r="D31" s="72"/>
      <c r="E31" s="143" t="s">
        <v>432</v>
      </c>
      <c r="F31" s="183">
        <v>3.1860949999999999</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83">
        <v>0.14566899999999999</v>
      </c>
      <c r="L32" s="143" t="s">
        <v>429</v>
      </c>
      <c r="M32" s="143" t="s">
        <v>432</v>
      </c>
      <c r="N32" s="183">
        <v>0.15464800000000001</v>
      </c>
      <c r="O32" s="143">
        <v>7.1199999999999996E-4</v>
      </c>
      <c r="P32" s="143">
        <v>0</v>
      </c>
      <c r="Q32" s="143">
        <v>0</v>
      </c>
      <c r="R32" s="143">
        <v>5.7354000000000002E-2</v>
      </c>
      <c r="S32" s="183">
        <v>1.2562199999999999</v>
      </c>
      <c r="T32" s="143">
        <v>9.0399999999999994E-3</v>
      </c>
      <c r="U32" s="143">
        <v>1.186E-3</v>
      </c>
      <c r="V32" s="183">
        <v>0.47121000000000002</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5277.2408109999997</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43">
        <v>0.129916</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5277.2408109999997</v>
      </c>
      <c r="AL33" s="49" t="s">
        <v>413</v>
      </c>
    </row>
    <row r="34" spans="1:38" s="2" customFormat="1" ht="26.25" customHeight="1" thickBot="1" x14ac:dyDescent="0.25">
      <c r="A34" s="70" t="s">
        <v>70</v>
      </c>
      <c r="B34" s="70" t="s">
        <v>93</v>
      </c>
      <c r="C34" s="71" t="s">
        <v>94</v>
      </c>
      <c r="D34" s="72"/>
      <c r="E34" s="143">
        <v>1.8966069999999999</v>
      </c>
      <c r="F34" s="143">
        <v>0.17263899999999999</v>
      </c>
      <c r="G34" s="143">
        <v>0.41310000000000002</v>
      </c>
      <c r="H34" s="143">
        <v>2.52E-4</v>
      </c>
      <c r="I34" s="143" t="s">
        <v>429</v>
      </c>
      <c r="J34" s="143" t="s">
        <v>429</v>
      </c>
      <c r="K34" s="143">
        <v>6.2036000000000001E-2</v>
      </c>
      <c r="L34" s="143" t="s">
        <v>429</v>
      </c>
      <c r="M34" s="143">
        <v>0.44012899999999999</v>
      </c>
      <c r="N34" s="143">
        <v>7.9059999999999998E-3</v>
      </c>
      <c r="O34" s="143">
        <v>4.66E-4</v>
      </c>
      <c r="P34" s="143">
        <v>4.66E-4</v>
      </c>
      <c r="Q34" s="143">
        <v>2.3599999999999999E-4</v>
      </c>
      <c r="R34" s="143">
        <v>2.5969999999999999E-3</v>
      </c>
      <c r="S34" s="143">
        <v>6.2232999999999997E-2</v>
      </c>
      <c r="T34" s="143">
        <v>3.287E-3</v>
      </c>
      <c r="U34" s="143">
        <v>4.66E-4</v>
      </c>
      <c r="V34" s="143">
        <v>4.7800000000000002E-2</v>
      </c>
      <c r="W34" s="143">
        <v>1.1977E-2</v>
      </c>
      <c r="X34" s="143">
        <v>3.7650000000000001E-3</v>
      </c>
      <c r="Y34" s="143">
        <v>5.2750000000000002E-3</v>
      </c>
      <c r="Z34" s="143">
        <v>2.637E-3</v>
      </c>
      <c r="AA34" s="143">
        <v>1.3760000000000001E-3</v>
      </c>
      <c r="AB34" s="72">
        <v>1.3053E-2</v>
      </c>
      <c r="AC34" s="143">
        <v>3.6999999999999998E-5</v>
      </c>
      <c r="AD34" s="143">
        <v>1.0030000000000001E-2</v>
      </c>
      <c r="AE34" s="60"/>
      <c r="AF34" s="143">
        <v>1537</v>
      </c>
      <c r="AG34" s="143">
        <v>59</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3">
        <v>0.54949999999999999</v>
      </c>
      <c r="F36" s="183">
        <v>1.9599999999999999E-2</v>
      </c>
      <c r="G36" s="183">
        <v>7.0000000000000007E-2</v>
      </c>
      <c r="H36" s="183" t="s">
        <v>431</v>
      </c>
      <c r="I36" s="143" t="s">
        <v>429</v>
      </c>
      <c r="J36" s="143" t="s">
        <v>429</v>
      </c>
      <c r="K36" s="183">
        <v>1.0500000000000001E-2</v>
      </c>
      <c r="L36" s="143" t="s">
        <v>429</v>
      </c>
      <c r="M36" s="183">
        <v>5.1799999999999999E-2</v>
      </c>
      <c r="N36" s="143">
        <v>9.1E-4</v>
      </c>
      <c r="O36" s="143">
        <v>6.9999999999999994E-5</v>
      </c>
      <c r="P36" s="143">
        <v>2.1000000000000001E-4</v>
      </c>
      <c r="Q36" s="143">
        <v>2.7999999999999998E-4</v>
      </c>
      <c r="R36" s="143">
        <v>3.5E-4</v>
      </c>
      <c r="S36" s="143">
        <v>6.1599999999999997E-3</v>
      </c>
      <c r="T36" s="143">
        <v>7.0000000000000001E-3</v>
      </c>
      <c r="U36" s="143">
        <v>6.9999999999999999E-4</v>
      </c>
      <c r="V36" s="143">
        <v>8.3999999999999995E-3</v>
      </c>
      <c r="W36" s="143">
        <v>9.1E-4</v>
      </c>
      <c r="X36" s="183" t="s">
        <v>431</v>
      </c>
      <c r="Y36" s="183" t="s">
        <v>431</v>
      </c>
      <c r="Z36" s="143" t="s">
        <v>431</v>
      </c>
      <c r="AA36" s="143" t="s">
        <v>431</v>
      </c>
      <c r="AB36" s="183" t="s">
        <v>431</v>
      </c>
      <c r="AC36" s="143">
        <v>5.5999999999999995E-4</v>
      </c>
      <c r="AD36" s="143">
        <v>2.6600000000000001E-4</v>
      </c>
      <c r="AE36" s="60"/>
      <c r="AF36" s="143">
        <v>298</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0.18</v>
      </c>
      <c r="F39" s="143">
        <v>0.02</v>
      </c>
      <c r="G39" s="143">
        <v>0.98</v>
      </c>
      <c r="H39" s="143">
        <v>2.5899999999999999E-3</v>
      </c>
      <c r="I39" s="143" t="s">
        <v>429</v>
      </c>
      <c r="J39" s="143" t="s">
        <v>429</v>
      </c>
      <c r="K39" s="143">
        <v>0.12</v>
      </c>
      <c r="L39" s="143" t="s">
        <v>429</v>
      </c>
      <c r="M39" s="143">
        <v>0.19</v>
      </c>
      <c r="N39" s="143">
        <v>0.04</v>
      </c>
      <c r="O39" s="143">
        <v>0</v>
      </c>
      <c r="P39" s="143">
        <v>9.9999999999999995E-8</v>
      </c>
      <c r="Q39" s="143">
        <v>1.00001E-2</v>
      </c>
      <c r="R39" s="143">
        <v>0.01</v>
      </c>
      <c r="S39" s="143">
        <v>0.01</v>
      </c>
      <c r="T39" s="143">
        <v>0.26</v>
      </c>
      <c r="U39" s="143">
        <v>0</v>
      </c>
      <c r="V39" s="143">
        <v>7.0000000000000007E-2</v>
      </c>
      <c r="W39" s="143">
        <v>0.01</v>
      </c>
      <c r="X39" s="143">
        <v>0.01</v>
      </c>
      <c r="Y39" s="143">
        <v>0.01</v>
      </c>
      <c r="Z39" s="143">
        <v>0.01</v>
      </c>
      <c r="AA39" s="143">
        <v>0.01</v>
      </c>
      <c r="AB39" s="143">
        <v>0.04</v>
      </c>
      <c r="AC39" s="143">
        <v>4.4700000000000002E-4</v>
      </c>
      <c r="AD39" s="143">
        <v>0.1</v>
      </c>
      <c r="AE39" s="60"/>
      <c r="AF39" s="143">
        <v>847</v>
      </c>
      <c r="AG39" s="143">
        <v>11</v>
      </c>
      <c r="AH39" s="143">
        <v>1</v>
      </c>
      <c r="AI39" s="143">
        <v>70</v>
      </c>
      <c r="AJ39" s="143" t="s">
        <v>432</v>
      </c>
      <c r="AK39" s="143"/>
      <c r="AL39" s="49" t="s">
        <v>49</v>
      </c>
    </row>
    <row r="40" spans="1:38" s="2" customFormat="1" ht="26.25" customHeight="1" thickBot="1" x14ac:dyDescent="0.25">
      <c r="A40" s="70" t="s">
        <v>70</v>
      </c>
      <c r="B40" s="70" t="s">
        <v>105</v>
      </c>
      <c r="C40" s="71" t="s">
        <v>391</v>
      </c>
      <c r="D40" s="72"/>
      <c r="E40" s="143">
        <v>0.16314500000000001</v>
      </c>
      <c r="F40" s="143">
        <v>1.6885000000000001E-2</v>
      </c>
      <c r="G40" s="143">
        <v>0.05</v>
      </c>
      <c r="H40" s="143">
        <v>4.0000000000000003E-5</v>
      </c>
      <c r="I40" s="143" t="s">
        <v>429</v>
      </c>
      <c r="J40" s="143" t="s">
        <v>429</v>
      </c>
      <c r="K40" s="143">
        <v>1.052E-2</v>
      </c>
      <c r="L40" s="143" t="s">
        <v>429</v>
      </c>
      <c r="M40" s="143">
        <v>5.3870000000000001E-2</v>
      </c>
      <c r="N40" s="143">
        <v>0</v>
      </c>
      <c r="O40" s="143">
        <v>5.0000000000000002E-5</v>
      </c>
      <c r="P40" s="143" t="s">
        <v>431</v>
      </c>
      <c r="Q40" s="143" t="s">
        <v>431</v>
      </c>
      <c r="R40" s="143">
        <v>2.5000000000000001E-4</v>
      </c>
      <c r="S40" s="143">
        <v>8.5000000000000006E-3</v>
      </c>
      <c r="T40" s="143">
        <v>3.5E-4</v>
      </c>
      <c r="U40" s="143">
        <v>5.0000000000000002E-5</v>
      </c>
      <c r="V40" s="143">
        <v>5.0000000000000001E-3</v>
      </c>
      <c r="W40" s="143" t="s">
        <v>431</v>
      </c>
      <c r="X40" s="143">
        <v>1.4999999999999999E-4</v>
      </c>
      <c r="Y40" s="143">
        <v>2.5000000000000001E-4</v>
      </c>
      <c r="Z40" s="143" t="s">
        <v>431</v>
      </c>
      <c r="AA40" s="143" t="s">
        <v>431</v>
      </c>
      <c r="AB40" s="143">
        <v>4.0000000000000002E-4</v>
      </c>
      <c r="AC40" s="143" t="s">
        <v>432</v>
      </c>
      <c r="AD40" s="143" t="s">
        <v>432</v>
      </c>
      <c r="AE40" s="60"/>
      <c r="AF40" s="143">
        <v>222</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11.085103999999999</v>
      </c>
      <c r="F41" s="183">
        <v>8.4164279999999998</v>
      </c>
      <c r="G41" s="183">
        <v>1.120706</v>
      </c>
      <c r="H41" s="183">
        <v>7.3907E-2</v>
      </c>
      <c r="I41" s="143" t="s">
        <v>429</v>
      </c>
      <c r="J41" s="143" t="s">
        <v>429</v>
      </c>
      <c r="K41" s="183">
        <v>5.6609379999999998</v>
      </c>
      <c r="L41" s="143" t="s">
        <v>429</v>
      </c>
      <c r="M41" s="183">
        <v>140.65647300000001</v>
      </c>
      <c r="N41" s="183">
        <v>3.013738</v>
      </c>
      <c r="O41" s="183">
        <v>0.30804999999999999</v>
      </c>
      <c r="P41" s="183">
        <v>7.9779000000000003E-2</v>
      </c>
      <c r="Q41" s="183">
        <v>5.5572000000000003E-2</v>
      </c>
      <c r="R41" s="183">
        <v>0.42025400000000002</v>
      </c>
      <c r="S41" s="183">
        <v>0.13195200000000001</v>
      </c>
      <c r="T41" s="183">
        <v>5.1574000000000002E-2</v>
      </c>
      <c r="U41" s="183">
        <v>1.0625000000000001E-2</v>
      </c>
      <c r="V41" s="183">
        <v>9.2513860000000001</v>
      </c>
      <c r="W41" s="183">
        <v>2.8582990000000001</v>
      </c>
      <c r="X41" s="183">
        <v>2.5097909999999999</v>
      </c>
      <c r="Y41" s="183">
        <v>2.2683589999999998</v>
      </c>
      <c r="Z41" s="183">
        <v>1.6919470000000001</v>
      </c>
      <c r="AA41" s="183">
        <v>2.6562990000000002</v>
      </c>
      <c r="AB41" s="184">
        <v>9.1263970000000008</v>
      </c>
      <c r="AC41" s="143">
        <v>0.26921099999999998</v>
      </c>
      <c r="AD41" s="143">
        <v>0.190188</v>
      </c>
      <c r="AE41" s="60"/>
      <c r="AF41" s="183">
        <v>625</v>
      </c>
      <c r="AG41" s="184">
        <v>1113</v>
      </c>
      <c r="AH41" s="143">
        <v>1541</v>
      </c>
      <c r="AI41" s="143">
        <v>17543</v>
      </c>
      <c r="AJ41" s="184">
        <v>443</v>
      </c>
      <c r="AK41" s="143"/>
      <c r="AL41" s="49" t="s">
        <v>49</v>
      </c>
    </row>
    <row r="42" spans="1:38" s="2" customFormat="1" ht="26.25" customHeight="1" thickBot="1" x14ac:dyDescent="0.25">
      <c r="A42" s="70" t="s">
        <v>70</v>
      </c>
      <c r="B42" s="70" t="s">
        <v>107</v>
      </c>
      <c r="C42" s="71" t="s">
        <v>108</v>
      </c>
      <c r="D42" s="72"/>
      <c r="E42" s="143">
        <v>3.1997999999999999E-2</v>
      </c>
      <c r="F42" s="143">
        <v>0.360018</v>
      </c>
      <c r="G42" s="143">
        <v>1.1220000000000001E-2</v>
      </c>
      <c r="H42" s="143">
        <v>1.5E-5</v>
      </c>
      <c r="I42" s="143" t="s">
        <v>429</v>
      </c>
      <c r="J42" s="143" t="s">
        <v>429</v>
      </c>
      <c r="K42" s="143">
        <v>6.8380000000000003E-3</v>
      </c>
      <c r="L42" s="143" t="s">
        <v>429</v>
      </c>
      <c r="M42" s="143">
        <v>2.029957</v>
      </c>
      <c r="N42" s="143">
        <v>0.4365</v>
      </c>
      <c r="O42" s="143">
        <v>3.4999999999999997E-5</v>
      </c>
      <c r="P42" s="143" t="s">
        <v>431</v>
      </c>
      <c r="Q42" s="143" t="s">
        <v>431</v>
      </c>
      <c r="R42" s="143">
        <v>1.73E-4</v>
      </c>
      <c r="S42" s="143">
        <v>5.8650000000000004E-3</v>
      </c>
      <c r="T42" s="143">
        <v>2.42E-4</v>
      </c>
      <c r="U42" s="143">
        <v>3.4999999999999997E-5</v>
      </c>
      <c r="V42" s="143">
        <v>3.4499999999999999E-3</v>
      </c>
      <c r="W42" s="143" t="s">
        <v>431</v>
      </c>
      <c r="X42" s="143">
        <v>1.3300000000000001E-4</v>
      </c>
      <c r="Y42" s="143">
        <v>1.4300000000000001E-4</v>
      </c>
      <c r="Z42" s="143" t="s">
        <v>431</v>
      </c>
      <c r="AA42" s="143" t="s">
        <v>431</v>
      </c>
      <c r="AB42" s="143">
        <v>2.7599999999999999E-4</v>
      </c>
      <c r="AC42" s="143" t="s">
        <v>432</v>
      </c>
      <c r="AD42" s="143" t="s">
        <v>432</v>
      </c>
      <c r="AE42" s="60"/>
      <c r="AF42" s="143">
        <v>148.11000000000001</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0.17</v>
      </c>
      <c r="F43" s="143">
        <v>0.02</v>
      </c>
      <c r="G43" s="143">
        <v>0.86</v>
      </c>
      <c r="H43" s="143">
        <v>3.441E-3</v>
      </c>
      <c r="I43" s="143" t="s">
        <v>429</v>
      </c>
      <c r="J43" s="143" t="s">
        <v>429</v>
      </c>
      <c r="K43" s="143">
        <v>0.26000400000000001</v>
      </c>
      <c r="L43" s="143" t="s">
        <v>429</v>
      </c>
      <c r="M43" s="143">
        <v>0.26</v>
      </c>
      <c r="N43" s="143">
        <v>0.05</v>
      </c>
      <c r="O43" s="143">
        <v>0</v>
      </c>
      <c r="P43" s="143">
        <v>7.9999999999999996E-7</v>
      </c>
      <c r="Q43" s="143">
        <v>1.0000999999999999E-2</v>
      </c>
      <c r="R43" s="143">
        <v>0.01</v>
      </c>
      <c r="S43" s="143">
        <v>0.01</v>
      </c>
      <c r="T43" s="143">
        <v>0.24</v>
      </c>
      <c r="U43" s="143">
        <v>9.9999999999999995E-8</v>
      </c>
      <c r="V43" s="143">
        <v>0.09</v>
      </c>
      <c r="W43" s="143">
        <v>0.01</v>
      </c>
      <c r="X43" s="143">
        <v>0.01</v>
      </c>
      <c r="Y43" s="143">
        <v>0.02</v>
      </c>
      <c r="Z43" s="143">
        <v>0.01</v>
      </c>
      <c r="AA43" s="143">
        <v>0.01</v>
      </c>
      <c r="AB43" s="143">
        <v>0.05</v>
      </c>
      <c r="AC43" s="143" t="s">
        <v>432</v>
      </c>
      <c r="AD43" s="143">
        <v>0.1</v>
      </c>
      <c r="AE43" s="60"/>
      <c r="AF43" s="143">
        <v>738</v>
      </c>
      <c r="AG43" s="143">
        <v>56</v>
      </c>
      <c r="AH43" s="143">
        <v>8</v>
      </c>
      <c r="AI43" s="143">
        <v>93</v>
      </c>
      <c r="AJ43" s="143"/>
      <c r="AK43" s="143"/>
      <c r="AL43" s="49" t="s">
        <v>49</v>
      </c>
    </row>
    <row r="44" spans="1:38" s="2" customFormat="1" ht="26.25" customHeight="1" thickBot="1" x14ac:dyDescent="0.25">
      <c r="A44" s="70" t="s">
        <v>70</v>
      </c>
      <c r="B44" s="70" t="s">
        <v>111</v>
      </c>
      <c r="C44" s="71" t="s">
        <v>112</v>
      </c>
      <c r="D44" s="72"/>
      <c r="E44" s="183">
        <v>1.209246</v>
      </c>
      <c r="F44" s="183">
        <v>0.15951299999999999</v>
      </c>
      <c r="G44" s="183">
        <v>0.35081600000000002</v>
      </c>
      <c r="H44" s="183">
        <v>2.8499999999999999E-4</v>
      </c>
      <c r="I44" s="143" t="s">
        <v>429</v>
      </c>
      <c r="J44" s="143" t="s">
        <v>429</v>
      </c>
      <c r="K44" s="183">
        <v>6.6673999999999997E-2</v>
      </c>
      <c r="L44" s="143" t="s">
        <v>429</v>
      </c>
      <c r="M44" s="183">
        <v>1.891391</v>
      </c>
      <c r="N44" s="183">
        <v>0.2908</v>
      </c>
      <c r="O44" s="183">
        <v>3.6600000000000001E-4</v>
      </c>
      <c r="P44" s="143" t="s">
        <v>431</v>
      </c>
      <c r="Q44" s="143" t="s">
        <v>431</v>
      </c>
      <c r="R44" s="183">
        <v>1.8320000000000001E-3</v>
      </c>
      <c r="S44" s="183">
        <v>6.2274999999999997E-2</v>
      </c>
      <c r="T44" s="183">
        <v>2.5639999999999999E-3</v>
      </c>
      <c r="U44" s="183">
        <v>3.6600000000000001E-4</v>
      </c>
      <c r="V44" s="183">
        <v>3.6632999999999999E-2</v>
      </c>
      <c r="W44" s="143" t="s">
        <v>431</v>
      </c>
      <c r="X44" s="183">
        <v>1.1180000000000001E-3</v>
      </c>
      <c r="Y44" s="183">
        <v>1.812E-3</v>
      </c>
      <c r="Z44" s="143" t="s">
        <v>431</v>
      </c>
      <c r="AA44" s="143" t="s">
        <v>431</v>
      </c>
      <c r="AB44" s="183">
        <v>2.9300000000000003E-3</v>
      </c>
      <c r="AC44" s="143" t="s">
        <v>432</v>
      </c>
      <c r="AD44" s="143" t="s">
        <v>432</v>
      </c>
      <c r="AE44" s="186"/>
      <c r="AF44" s="183">
        <v>1520.096505</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83">
        <v>0.26010499999999998</v>
      </c>
      <c r="F45" s="183">
        <v>2.0389000000000001E-2</v>
      </c>
      <c r="G45" s="183">
        <v>3.3183999999999998E-2</v>
      </c>
      <c r="H45" s="183" t="s">
        <v>431</v>
      </c>
      <c r="I45" s="183" t="s">
        <v>429</v>
      </c>
      <c r="J45" s="183" t="s">
        <v>429</v>
      </c>
      <c r="K45" s="183">
        <v>5.5420000000000001E-3</v>
      </c>
      <c r="L45" s="183" t="s">
        <v>429</v>
      </c>
      <c r="M45" s="183">
        <v>5.9664000000000002E-2</v>
      </c>
      <c r="N45" s="183">
        <v>4.2999999999999999E-4</v>
      </c>
      <c r="O45" s="183">
        <v>3.3000000000000003E-5</v>
      </c>
      <c r="P45" s="183">
        <v>9.8999999999999994E-5</v>
      </c>
      <c r="Q45" s="183">
        <v>1.3200000000000001E-4</v>
      </c>
      <c r="R45" s="183">
        <v>1.65E-4</v>
      </c>
      <c r="S45" s="183">
        <v>2.9090000000000001E-3</v>
      </c>
      <c r="T45" s="183">
        <v>3.3059999999999999E-3</v>
      </c>
      <c r="U45" s="183">
        <v>3.3100000000000002E-4</v>
      </c>
      <c r="V45" s="183">
        <v>3.967E-3</v>
      </c>
      <c r="W45" s="183">
        <v>4.2999999999999999E-4</v>
      </c>
      <c r="X45" s="183" t="s">
        <v>431</v>
      </c>
      <c r="Y45" s="183" t="s">
        <v>431</v>
      </c>
      <c r="Z45" s="183" t="s">
        <v>431</v>
      </c>
      <c r="AA45" s="183" t="s">
        <v>431</v>
      </c>
      <c r="AB45" s="183" t="s">
        <v>431</v>
      </c>
      <c r="AC45" s="183">
        <v>2.6400000000000002E-4</v>
      </c>
      <c r="AD45" s="183">
        <v>1.26E-4</v>
      </c>
      <c r="AE45" s="186"/>
      <c r="AF45" s="183">
        <v>140.90349499999999</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429</v>
      </c>
      <c r="J47" s="143" t="s">
        <v>429</v>
      </c>
      <c r="K47" s="143" t="s">
        <v>433</v>
      </c>
      <c r="L47" s="143" t="s">
        <v>429</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t="s">
        <v>432</v>
      </c>
      <c r="F52" s="143" t="s">
        <v>432</v>
      </c>
      <c r="G52" s="143" t="s">
        <v>432</v>
      </c>
      <c r="H52" s="143" t="s">
        <v>432</v>
      </c>
      <c r="I52" s="143" t="s">
        <v>429</v>
      </c>
      <c r="J52" s="143" t="s">
        <v>429</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c r="AL52" s="49" t="s">
        <v>132</v>
      </c>
    </row>
    <row r="53" spans="1:38" s="2" customFormat="1" ht="26.25" customHeight="1" thickBot="1" x14ac:dyDescent="0.25">
      <c r="A53" s="70" t="s">
        <v>119</v>
      </c>
      <c r="B53" s="74" t="s">
        <v>133</v>
      </c>
      <c r="C53" s="76" t="s">
        <v>134</v>
      </c>
      <c r="D53" s="73"/>
      <c r="E53" s="143" t="s">
        <v>432</v>
      </c>
      <c r="F53" s="143">
        <v>1.871</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0.28000000000000003</v>
      </c>
      <c r="AL53" s="49" t="s">
        <v>135</v>
      </c>
    </row>
    <row r="54" spans="1:38" s="2" customFormat="1" ht="37.5" customHeight="1" thickBot="1" x14ac:dyDescent="0.25">
      <c r="A54" s="70" t="s">
        <v>119</v>
      </c>
      <c r="B54" s="74" t="s">
        <v>136</v>
      </c>
      <c r="C54" s="76" t="s">
        <v>137</v>
      </c>
      <c r="D54" s="73"/>
      <c r="E54" s="143" t="s">
        <v>432</v>
      </c>
      <c r="F54" s="143">
        <v>0.04</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799</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432</v>
      </c>
      <c r="AG55" s="143" t="s">
        <v>432</v>
      </c>
      <c r="AH55" s="143" t="s">
        <v>432</v>
      </c>
      <c r="AI55" s="143" t="s">
        <v>432</v>
      </c>
      <c r="AJ55" s="143" t="s">
        <v>432</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432</v>
      </c>
      <c r="AG56" s="143" t="s">
        <v>432</v>
      </c>
      <c r="AH56" s="143" t="s">
        <v>432</v>
      </c>
      <c r="AI56" s="143" t="s">
        <v>432</v>
      </c>
      <c r="AJ56" s="143" t="s">
        <v>432</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432</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432</v>
      </c>
      <c r="R58" s="143" t="s">
        <v>432</v>
      </c>
      <c r="S58" s="143" t="s">
        <v>432</v>
      </c>
      <c r="T58" s="143" t="s">
        <v>432</v>
      </c>
      <c r="U58" s="143" t="s">
        <v>432</v>
      </c>
      <c r="V58" s="143" t="s">
        <v>432</v>
      </c>
      <c r="W58" s="143" t="s">
        <v>432</v>
      </c>
      <c r="X58" s="143" t="s">
        <v>432</v>
      </c>
      <c r="Y58" s="143" t="s">
        <v>432</v>
      </c>
      <c r="Z58" s="143" t="s">
        <v>432</v>
      </c>
      <c r="AA58" s="143" t="s">
        <v>432</v>
      </c>
      <c r="AB58" s="143" t="s">
        <v>432</v>
      </c>
      <c r="AC58" s="143" t="s">
        <v>432</v>
      </c>
      <c r="AD58" s="143" t="s">
        <v>432</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1.085431</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0.15</v>
      </c>
      <c r="F64" s="143">
        <v>4.0829999999999998E-3</v>
      </c>
      <c r="G64" s="143" t="s">
        <v>432</v>
      </c>
      <c r="H64" s="143">
        <v>4.1260000000000003E-3</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t="s">
        <v>432</v>
      </c>
      <c r="F70" s="143">
        <v>2.46</v>
      </c>
      <c r="G70" s="183" t="s">
        <v>431</v>
      </c>
      <c r="H70" s="143">
        <v>6.5874000000000002E-2</v>
      </c>
      <c r="I70" s="143" t="s">
        <v>429</v>
      </c>
      <c r="J70" s="143" t="s">
        <v>429</v>
      </c>
      <c r="K70" s="143">
        <v>0.28000000000000003</v>
      </c>
      <c r="L70" s="143" t="s">
        <v>429</v>
      </c>
      <c r="M70" s="143" t="s">
        <v>432</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429</v>
      </c>
      <c r="J71" s="143" t="s">
        <v>429</v>
      </c>
      <c r="K71" s="143" t="s">
        <v>432</v>
      </c>
      <c r="L71" s="143" t="s">
        <v>429</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43" t="s">
        <v>432</v>
      </c>
      <c r="F72" s="143" t="s">
        <v>432</v>
      </c>
      <c r="G72" s="143" t="s">
        <v>432</v>
      </c>
      <c r="H72" s="143" t="s">
        <v>432</v>
      </c>
      <c r="I72" s="143" t="s">
        <v>429</v>
      </c>
      <c r="J72" s="143" t="s">
        <v>429</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429</v>
      </c>
      <c r="J73" s="143" t="s">
        <v>429</v>
      </c>
      <c r="K73" s="143" t="s">
        <v>430</v>
      </c>
      <c r="L73" s="143" t="s">
        <v>429</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429</v>
      </c>
      <c r="J74" s="143" t="s">
        <v>429</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43" t="s">
        <v>432</v>
      </c>
      <c r="H76" s="143" t="s">
        <v>432</v>
      </c>
      <c r="I76" s="143" t="s">
        <v>429</v>
      </c>
      <c r="J76" s="143" t="s">
        <v>429</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429</v>
      </c>
      <c r="J77" s="143" t="s">
        <v>429</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43" t="s">
        <v>429</v>
      </c>
      <c r="J78" s="143" t="s">
        <v>429</v>
      </c>
      <c r="K78" s="143" t="s">
        <v>432</v>
      </c>
      <c r="L78" s="143" t="s">
        <v>429</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43" t="s">
        <v>432</v>
      </c>
      <c r="F80" s="143" t="s">
        <v>432</v>
      </c>
      <c r="G80" s="143" t="s">
        <v>432</v>
      </c>
      <c r="H80" s="143">
        <v>0.09</v>
      </c>
      <c r="I80" s="143" t="s">
        <v>429</v>
      </c>
      <c r="J80" s="143" t="s">
        <v>429</v>
      </c>
      <c r="K80" s="143">
        <v>0</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46">
        <v>3.6912470000000002</v>
      </c>
      <c r="G82" s="146" t="s">
        <v>432</v>
      </c>
      <c r="H82" s="146" t="s">
        <v>432</v>
      </c>
      <c r="I82" s="146" t="s">
        <v>429</v>
      </c>
      <c r="J82" s="146" t="s">
        <v>429</v>
      </c>
      <c r="K82" s="146" t="s">
        <v>432</v>
      </c>
      <c r="L82" s="146" t="s">
        <v>429</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1.425192</v>
      </c>
      <c r="AL82" s="49" t="s">
        <v>219</v>
      </c>
    </row>
    <row r="83" spans="1:38" s="2" customFormat="1" ht="26.25" customHeight="1" thickBot="1" x14ac:dyDescent="0.25">
      <c r="A83" s="70" t="s">
        <v>53</v>
      </c>
      <c r="B83" s="81" t="s">
        <v>211</v>
      </c>
      <c r="C83" s="82" t="s">
        <v>212</v>
      </c>
      <c r="D83" s="72"/>
      <c r="E83" s="146" t="s">
        <v>432</v>
      </c>
      <c r="F83" s="146">
        <v>8.0000000000000002E-3</v>
      </c>
      <c r="G83" s="146" t="s">
        <v>432</v>
      </c>
      <c r="H83" s="146" t="s">
        <v>432</v>
      </c>
      <c r="I83" s="146" t="s">
        <v>429</v>
      </c>
      <c r="J83" s="146" t="s">
        <v>429</v>
      </c>
      <c r="K83" s="146">
        <v>7.0800000000000002E-2</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472</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3.0768520000000001</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15.047851</v>
      </c>
      <c r="AL85" s="49" t="s">
        <v>216</v>
      </c>
    </row>
    <row r="86" spans="1:38" s="2" customFormat="1" ht="26.25" customHeight="1" thickBot="1" x14ac:dyDescent="0.25">
      <c r="A86" s="70" t="s">
        <v>208</v>
      </c>
      <c r="B86" s="76" t="s">
        <v>217</v>
      </c>
      <c r="C86" s="80" t="s">
        <v>218</v>
      </c>
      <c r="D86" s="72"/>
      <c r="E86" s="146" t="s">
        <v>432</v>
      </c>
      <c r="F86" s="146">
        <v>0.13572200000000001</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0.56628800000000001</v>
      </c>
      <c r="AL86" s="49" t="s">
        <v>219</v>
      </c>
    </row>
    <row r="87" spans="1:38" s="2" customFormat="1" ht="26.25" customHeight="1" thickBot="1" x14ac:dyDescent="0.25">
      <c r="A87" s="70" t="s">
        <v>208</v>
      </c>
      <c r="B87" s="76" t="s">
        <v>220</v>
      </c>
      <c r="C87" s="80" t="s">
        <v>221</v>
      </c>
      <c r="D87" s="72"/>
      <c r="E87" s="146" t="s">
        <v>432</v>
      </c>
      <c r="F87" s="146">
        <v>3.0342999999999998E-2</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7.5856999999999994E-2</v>
      </c>
      <c r="AL87" s="49" t="s">
        <v>219</v>
      </c>
    </row>
    <row r="88" spans="1:38" s="2" customFormat="1" ht="26.25" customHeight="1" thickBot="1" x14ac:dyDescent="0.25">
      <c r="A88" s="70" t="s">
        <v>208</v>
      </c>
      <c r="B88" s="76" t="s">
        <v>222</v>
      </c>
      <c r="C88" s="80" t="s">
        <v>223</v>
      </c>
      <c r="D88" s="72"/>
      <c r="E88" s="152" t="s">
        <v>431</v>
      </c>
      <c r="F88" s="146">
        <v>0.19703000000000001</v>
      </c>
      <c r="G88" s="152" t="s">
        <v>431</v>
      </c>
      <c r="H88" s="152" t="s">
        <v>431</v>
      </c>
      <c r="I88" s="146" t="s">
        <v>429</v>
      </c>
      <c r="J88" s="146" t="s">
        <v>429</v>
      </c>
      <c r="K88" s="146" t="s">
        <v>431</v>
      </c>
      <c r="L88" s="146" t="s">
        <v>429</v>
      </c>
      <c r="M88" s="152"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0.13433899999999999</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0.268677</v>
      </c>
      <c r="AL89" s="49" t="s">
        <v>412</v>
      </c>
    </row>
    <row r="90" spans="1:38" s="8" customFormat="1" ht="26.25" customHeight="1" thickBot="1" x14ac:dyDescent="0.25">
      <c r="A90" s="70" t="s">
        <v>208</v>
      </c>
      <c r="B90" s="76" t="s">
        <v>226</v>
      </c>
      <c r="C90" s="80" t="s">
        <v>227</v>
      </c>
      <c r="D90" s="72"/>
      <c r="E90" s="146" t="s">
        <v>431</v>
      </c>
      <c r="F90" s="146">
        <v>0.94931900000000002</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3.7820000000000002E-3</v>
      </c>
      <c r="F91" s="146">
        <v>1.0149E-2</v>
      </c>
      <c r="G91" s="146">
        <v>8.8999999999999995E-5</v>
      </c>
      <c r="H91" s="146">
        <v>8.7019999999999997E-3</v>
      </c>
      <c r="I91" s="146" t="s">
        <v>429</v>
      </c>
      <c r="J91" s="146" t="s">
        <v>429</v>
      </c>
      <c r="K91" s="146">
        <v>5.9860999999999998E-2</v>
      </c>
      <c r="L91" s="146" t="s">
        <v>429</v>
      </c>
      <c r="M91" s="146">
        <v>0.115754</v>
      </c>
      <c r="N91" s="146">
        <v>2.315E-2</v>
      </c>
      <c r="O91" s="146">
        <v>1.1367E-2</v>
      </c>
      <c r="P91" s="146">
        <v>5.6629999999999996E-3</v>
      </c>
      <c r="Q91" s="146">
        <v>5.7010000000000003E-3</v>
      </c>
      <c r="R91" s="146">
        <v>4.6099999999999998E-4</v>
      </c>
      <c r="S91" s="146">
        <v>2.4434000000000001E-2</v>
      </c>
      <c r="T91" s="146">
        <v>8.8599999999999996E-4</v>
      </c>
      <c r="U91" s="146" t="s">
        <v>431</v>
      </c>
      <c r="V91" s="146">
        <v>7.6769999999999998E-3</v>
      </c>
      <c r="W91" s="146">
        <v>2.1000000000000001E-4</v>
      </c>
      <c r="X91" s="146">
        <v>2.33E-4</v>
      </c>
      <c r="Y91" s="146">
        <v>9.3999999999999994E-5</v>
      </c>
      <c r="Z91" s="146">
        <v>9.3999999999999994E-5</v>
      </c>
      <c r="AA91" s="146">
        <v>9.3999999999999994E-5</v>
      </c>
      <c r="AB91" s="146">
        <v>5.1500000000000005E-4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7">
        <v>0</v>
      </c>
      <c r="F92" s="143">
        <v>0.01</v>
      </c>
      <c r="G92" s="143">
        <v>0</v>
      </c>
      <c r="H92" s="143" t="s">
        <v>432</v>
      </c>
      <c r="I92" s="143" t="s">
        <v>429</v>
      </c>
      <c r="J92" s="143" t="s">
        <v>429</v>
      </c>
      <c r="K92" s="143" t="s">
        <v>432</v>
      </c>
      <c r="L92" s="143" t="s">
        <v>429</v>
      </c>
      <c r="M92" s="143" t="s">
        <v>432</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0.71277075999999995</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429</v>
      </c>
      <c r="J94" s="143" t="s">
        <v>429</v>
      </c>
      <c r="K94" s="143" t="s">
        <v>432</v>
      </c>
      <c r="L94" s="143" t="s">
        <v>429</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3" t="s">
        <v>429</v>
      </c>
      <c r="J95" s="143" t="s">
        <v>429</v>
      </c>
      <c r="K95" s="145" t="s">
        <v>432</v>
      </c>
      <c r="L95" s="143" t="s">
        <v>429</v>
      </c>
      <c r="M95" s="145" t="s">
        <v>432</v>
      </c>
      <c r="N95" s="145" t="s">
        <v>432</v>
      </c>
      <c r="O95" s="145" t="s">
        <v>432</v>
      </c>
      <c r="P95" s="145" t="s">
        <v>432</v>
      </c>
      <c r="Q95" s="145" t="s">
        <v>432</v>
      </c>
      <c r="R95" s="145" t="s">
        <v>432</v>
      </c>
      <c r="S95" s="145" t="s">
        <v>432</v>
      </c>
      <c r="T95" s="145" t="s">
        <v>432</v>
      </c>
      <c r="U95" s="145" t="s">
        <v>432</v>
      </c>
      <c r="V95" s="145" t="s">
        <v>432</v>
      </c>
      <c r="W95" s="145" t="s">
        <v>432</v>
      </c>
      <c r="X95" s="145" t="s">
        <v>432</v>
      </c>
      <c r="Y95" s="145" t="s">
        <v>432</v>
      </c>
      <c r="Z95" s="145" t="s">
        <v>432</v>
      </c>
      <c r="AA95" s="145" t="s">
        <v>432</v>
      </c>
      <c r="AB95" s="145" t="s">
        <v>432</v>
      </c>
      <c r="AC95" s="145" t="s">
        <v>432</v>
      </c>
      <c r="AD95" s="145"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8" t="s">
        <v>432</v>
      </c>
      <c r="G97" s="148" t="s">
        <v>432</v>
      </c>
      <c r="H97" s="148" t="s">
        <v>432</v>
      </c>
      <c r="I97" s="143" t="s">
        <v>429</v>
      </c>
      <c r="J97" s="143" t="s">
        <v>429</v>
      </c>
      <c r="K97" s="148" t="s">
        <v>432</v>
      </c>
      <c r="L97" s="143" t="s">
        <v>429</v>
      </c>
      <c r="M97" s="148" t="s">
        <v>432</v>
      </c>
      <c r="N97" s="148" t="s">
        <v>432</v>
      </c>
      <c r="O97" s="148" t="s">
        <v>432</v>
      </c>
      <c r="P97" s="148" t="s">
        <v>432</v>
      </c>
      <c r="Q97" s="148" t="s">
        <v>432</v>
      </c>
      <c r="R97" s="148" t="s">
        <v>432</v>
      </c>
      <c r="S97" s="148" t="s">
        <v>432</v>
      </c>
      <c r="T97" s="148" t="s">
        <v>432</v>
      </c>
      <c r="U97" s="148" t="s">
        <v>432</v>
      </c>
      <c r="V97" s="148" t="s">
        <v>432</v>
      </c>
      <c r="W97" s="148" t="s">
        <v>432</v>
      </c>
      <c r="X97" s="148" t="s">
        <v>432</v>
      </c>
      <c r="Y97" s="148" t="s">
        <v>432</v>
      </c>
      <c r="Z97" s="148" t="s">
        <v>432</v>
      </c>
      <c r="AA97" s="148" t="s">
        <v>432</v>
      </c>
      <c r="AB97" s="148" t="s">
        <v>432</v>
      </c>
      <c r="AC97" s="148" t="s">
        <v>432</v>
      </c>
      <c r="AD97" s="148"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t="s">
        <v>432</v>
      </c>
      <c r="F98" s="148" t="s">
        <v>432</v>
      </c>
      <c r="G98" s="148" t="s">
        <v>432</v>
      </c>
      <c r="H98" s="148" t="s">
        <v>432</v>
      </c>
      <c r="I98" s="143" t="s">
        <v>429</v>
      </c>
      <c r="J98" s="143" t="s">
        <v>429</v>
      </c>
      <c r="K98" s="148" t="s">
        <v>432</v>
      </c>
      <c r="L98" s="143" t="s">
        <v>429</v>
      </c>
      <c r="M98" s="148" t="s">
        <v>432</v>
      </c>
      <c r="N98" s="148" t="s">
        <v>432</v>
      </c>
      <c r="O98" s="148" t="s">
        <v>432</v>
      </c>
      <c r="P98" s="148" t="s">
        <v>432</v>
      </c>
      <c r="Q98" s="148" t="s">
        <v>432</v>
      </c>
      <c r="R98" s="148" t="s">
        <v>432</v>
      </c>
      <c r="S98" s="148" t="s">
        <v>432</v>
      </c>
      <c r="T98" s="148" t="s">
        <v>432</v>
      </c>
      <c r="U98" s="148" t="s">
        <v>432</v>
      </c>
      <c r="V98" s="148" t="s">
        <v>432</v>
      </c>
      <c r="W98" s="148" t="s">
        <v>432</v>
      </c>
      <c r="X98" s="148" t="s">
        <v>432</v>
      </c>
      <c r="Y98" s="148" t="s">
        <v>432</v>
      </c>
      <c r="Z98" s="148" t="s">
        <v>432</v>
      </c>
      <c r="AA98" s="148" t="s">
        <v>432</v>
      </c>
      <c r="AB98" s="148" t="s">
        <v>432</v>
      </c>
      <c r="AC98" s="148" t="s">
        <v>432</v>
      </c>
      <c r="AD98" s="148"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4.1419000000000004E-2</v>
      </c>
      <c r="F99" s="143">
        <v>1.8013700000000001</v>
      </c>
      <c r="G99" s="143" t="s">
        <v>432</v>
      </c>
      <c r="H99" s="72">
        <v>1.354741</v>
      </c>
      <c r="I99" s="143" t="s">
        <v>429</v>
      </c>
      <c r="J99" s="143" t="s">
        <v>429</v>
      </c>
      <c r="K99" s="143">
        <v>0.23681000000000002</v>
      </c>
      <c r="L99" s="143" t="s">
        <v>429</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171.6</v>
      </c>
      <c r="AL99" s="49" t="s">
        <v>245</v>
      </c>
    </row>
    <row r="100" spans="1:38" s="2" customFormat="1" ht="26.25" customHeight="1" thickBot="1" x14ac:dyDescent="0.25">
      <c r="A100" s="70" t="s">
        <v>243</v>
      </c>
      <c r="B100" s="70" t="s">
        <v>246</v>
      </c>
      <c r="C100" s="71" t="s">
        <v>408</v>
      </c>
      <c r="D100" s="84"/>
      <c r="E100" s="148">
        <v>1.6858999999999999E-2</v>
      </c>
      <c r="F100" s="143">
        <v>1.5258100000000001</v>
      </c>
      <c r="G100" s="143" t="s">
        <v>432</v>
      </c>
      <c r="H100" s="72">
        <v>0.93252800000000002</v>
      </c>
      <c r="I100" s="143" t="s">
        <v>429</v>
      </c>
      <c r="J100" s="143" t="s">
        <v>429</v>
      </c>
      <c r="K100" s="143">
        <v>7.886E-2</v>
      </c>
      <c r="L100" s="143" t="s">
        <v>429</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171.4</v>
      </c>
      <c r="AL100" s="49" t="s">
        <v>245</v>
      </c>
    </row>
    <row r="101" spans="1:38" s="2" customFormat="1" ht="26.25" customHeight="1" thickBot="1" x14ac:dyDescent="0.25">
      <c r="A101" s="70" t="s">
        <v>243</v>
      </c>
      <c r="B101" s="70" t="s">
        <v>247</v>
      </c>
      <c r="C101" s="71" t="s">
        <v>248</v>
      </c>
      <c r="D101" s="84"/>
      <c r="E101" s="148">
        <v>3.5000000000000005E-4</v>
      </c>
      <c r="F101" s="143">
        <v>1.205E-2</v>
      </c>
      <c r="G101" s="143" t="s">
        <v>432</v>
      </c>
      <c r="H101" s="143">
        <v>6.046E-2</v>
      </c>
      <c r="I101" s="143" t="s">
        <v>429</v>
      </c>
      <c r="J101" s="143" t="s">
        <v>429</v>
      </c>
      <c r="K101" s="143">
        <v>6.0499999999999998E-3</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45</v>
      </c>
      <c r="AL101" s="49" t="s">
        <v>245</v>
      </c>
    </row>
    <row r="102" spans="1:38" s="2" customFormat="1" ht="26.25" customHeight="1" thickBot="1" x14ac:dyDescent="0.25">
      <c r="A102" s="70" t="s">
        <v>243</v>
      </c>
      <c r="B102" s="70" t="s">
        <v>249</v>
      </c>
      <c r="C102" s="71" t="s">
        <v>386</v>
      </c>
      <c r="D102" s="84"/>
      <c r="E102" s="148">
        <v>3.0600000000000002E-3</v>
      </c>
      <c r="F102" s="143">
        <v>0.296099</v>
      </c>
      <c r="G102" s="143" t="s">
        <v>432</v>
      </c>
      <c r="H102" s="72">
        <v>0.80532999999999988</v>
      </c>
      <c r="I102" s="143" t="s">
        <v>429</v>
      </c>
      <c r="J102" s="143" t="s">
        <v>429</v>
      </c>
      <c r="K102" s="143">
        <v>0.23041</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298.39999999999998</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2.0000000000000002E-5</v>
      </c>
      <c r="F104" s="143">
        <v>1.17E-3</v>
      </c>
      <c r="G104" s="143" t="s">
        <v>432</v>
      </c>
      <c r="H104" s="143">
        <v>2.6099999999999999E-3</v>
      </c>
      <c r="I104" s="143" t="s">
        <v>429</v>
      </c>
      <c r="J104" s="143" t="s">
        <v>429</v>
      </c>
      <c r="K104" s="143">
        <v>2.7E-4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8.5000000000000006E-4</v>
      </c>
      <c r="F105" s="143">
        <v>3.2690000000000004E-2</v>
      </c>
      <c r="G105" s="143" t="s">
        <v>432</v>
      </c>
      <c r="H105" s="143">
        <v>6.216E-2</v>
      </c>
      <c r="I105" s="143" t="s">
        <v>429</v>
      </c>
      <c r="J105" s="143" t="s">
        <v>429</v>
      </c>
      <c r="K105" s="143">
        <v>2.0200000000000001E-3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4.2</v>
      </c>
      <c r="AL105" s="49" t="s">
        <v>245</v>
      </c>
    </row>
    <row r="106" spans="1:38" s="2" customFormat="1" ht="26.25" customHeight="1" thickBot="1" x14ac:dyDescent="0.25">
      <c r="A106" s="70" t="s">
        <v>243</v>
      </c>
      <c r="B106" s="70" t="s">
        <v>256</v>
      </c>
      <c r="C106" s="71" t="s">
        <v>257</v>
      </c>
      <c r="D106" s="84"/>
      <c r="E106" s="148" t="s">
        <v>430</v>
      </c>
      <c r="F106" s="148" t="s">
        <v>430</v>
      </c>
      <c r="G106" s="148" t="s">
        <v>430</v>
      </c>
      <c r="H106" s="148" t="s">
        <v>430</v>
      </c>
      <c r="I106" s="148" t="s">
        <v>430</v>
      </c>
      <c r="J106" s="148" t="s">
        <v>430</v>
      </c>
      <c r="K106" s="148" t="s">
        <v>430</v>
      </c>
      <c r="L106" s="148" t="s">
        <v>430</v>
      </c>
      <c r="M106" s="148" t="s">
        <v>430</v>
      </c>
      <c r="N106" s="148" t="s">
        <v>430</v>
      </c>
      <c r="O106" s="148" t="s">
        <v>430</v>
      </c>
      <c r="P106" s="148" t="s">
        <v>430</v>
      </c>
      <c r="Q106" s="148" t="s">
        <v>430</v>
      </c>
      <c r="R106" s="148" t="s">
        <v>430</v>
      </c>
      <c r="S106" s="148" t="s">
        <v>430</v>
      </c>
      <c r="T106" s="148" t="s">
        <v>430</v>
      </c>
      <c r="U106" s="148" t="s">
        <v>430</v>
      </c>
      <c r="V106" s="148" t="s">
        <v>430</v>
      </c>
      <c r="W106" s="148" t="s">
        <v>430</v>
      </c>
      <c r="X106" s="148" t="s">
        <v>430</v>
      </c>
      <c r="Y106" s="148" t="s">
        <v>430</v>
      </c>
      <c r="Z106" s="148" t="s">
        <v>430</v>
      </c>
      <c r="AA106" s="148" t="s">
        <v>430</v>
      </c>
      <c r="AB106" s="148" t="s">
        <v>430</v>
      </c>
      <c r="AC106" s="148" t="s">
        <v>430</v>
      </c>
      <c r="AD106" s="148"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4.1210000000000005E-3</v>
      </c>
      <c r="F107" s="143">
        <v>0.13916100000000001</v>
      </c>
      <c r="G107" s="143" t="s">
        <v>432</v>
      </c>
      <c r="H107" s="143">
        <v>0.24366699999999999</v>
      </c>
      <c r="I107" s="143" t="s">
        <v>429</v>
      </c>
      <c r="J107" s="143" t="s">
        <v>429</v>
      </c>
      <c r="K107" s="143">
        <v>0.160246</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843.4</v>
      </c>
      <c r="AL107" s="49" t="s">
        <v>245</v>
      </c>
    </row>
    <row r="108" spans="1:38" s="2" customFormat="1" ht="26.25" customHeight="1" thickBot="1" x14ac:dyDescent="0.25">
      <c r="A108" s="70" t="s">
        <v>243</v>
      </c>
      <c r="B108" s="70" t="s">
        <v>259</v>
      </c>
      <c r="C108" s="71" t="s">
        <v>380</v>
      </c>
      <c r="D108" s="84"/>
      <c r="E108" s="148">
        <v>1.6429999999999999E-3</v>
      </c>
      <c r="F108" s="143">
        <v>5.7041000000000001E-2</v>
      </c>
      <c r="G108" s="143" t="s">
        <v>432</v>
      </c>
      <c r="H108" s="143">
        <v>6.5033000000000007E-2</v>
      </c>
      <c r="I108" s="143" t="s">
        <v>429</v>
      </c>
      <c r="J108" s="143" t="s">
        <v>429</v>
      </c>
      <c r="K108" s="143">
        <v>2.1125999999999999E-2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528.20000000000005</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1.2719999999999999E-3</v>
      </c>
      <c r="F110" s="143">
        <v>0.21906500000000001</v>
      </c>
      <c r="G110" s="143" t="s">
        <v>432</v>
      </c>
      <c r="H110" s="143">
        <v>0.13378599999999999</v>
      </c>
      <c r="I110" s="143" t="s">
        <v>429</v>
      </c>
      <c r="J110" s="143" t="s">
        <v>429</v>
      </c>
      <c r="K110" s="143">
        <v>6.2717999999999996E-2</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448</v>
      </c>
      <c r="AL110" s="49" t="s">
        <v>245</v>
      </c>
    </row>
    <row r="111" spans="1:38" s="2" customFormat="1" ht="26.25" customHeight="1" thickBot="1" x14ac:dyDescent="0.25">
      <c r="A111" s="70" t="s">
        <v>243</v>
      </c>
      <c r="B111" s="70" t="s">
        <v>262</v>
      </c>
      <c r="C111" s="71" t="s">
        <v>376</v>
      </c>
      <c r="D111" s="84"/>
      <c r="E111" s="148">
        <v>2.0000000000000002E-5</v>
      </c>
      <c r="F111" s="143">
        <v>0.10682999999999999</v>
      </c>
      <c r="G111" s="143" t="s">
        <v>432</v>
      </c>
      <c r="H111" s="143">
        <v>1.1000000000000001E-3</v>
      </c>
      <c r="I111" s="143" t="s">
        <v>429</v>
      </c>
      <c r="J111" s="143" t="s">
        <v>429</v>
      </c>
      <c r="K111" s="143">
        <v>9.8999999999999999E-4</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14.3</v>
      </c>
      <c r="AL111" s="49" t="s">
        <v>245</v>
      </c>
    </row>
    <row r="112" spans="1:38" s="2" customFormat="1" ht="26.25" customHeight="1" thickBot="1" x14ac:dyDescent="0.25">
      <c r="A112" s="70" t="s">
        <v>263</v>
      </c>
      <c r="B112" s="70" t="s">
        <v>264</v>
      </c>
      <c r="C112" s="71" t="s">
        <v>265</v>
      </c>
      <c r="D112" s="72"/>
      <c r="E112" s="143">
        <v>0.66239999999999999</v>
      </c>
      <c r="F112" s="72" t="s">
        <v>432</v>
      </c>
      <c r="G112" s="143" t="s">
        <v>432</v>
      </c>
      <c r="H112" s="183">
        <v>0.86191300000000004</v>
      </c>
      <c r="I112" s="143" t="s">
        <v>429</v>
      </c>
      <c r="J112" s="143" t="s">
        <v>429</v>
      </c>
      <c r="K112" s="143" t="s">
        <v>432</v>
      </c>
      <c r="L112" s="143" t="s">
        <v>429</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16560000</v>
      </c>
      <c r="AL112" s="49" t="s">
        <v>418</v>
      </c>
    </row>
    <row r="113" spans="1:38" s="2" customFormat="1" ht="26.25" customHeight="1" thickBot="1" x14ac:dyDescent="0.25">
      <c r="A113" s="70" t="s">
        <v>263</v>
      </c>
      <c r="B113" s="85" t="s">
        <v>266</v>
      </c>
      <c r="C113" s="86" t="s">
        <v>267</v>
      </c>
      <c r="D113" s="72"/>
      <c r="E113" s="143">
        <v>0.65753299999999992</v>
      </c>
      <c r="F113" s="143" t="s">
        <v>432</v>
      </c>
      <c r="G113" s="143" t="s">
        <v>432</v>
      </c>
      <c r="H113" s="143">
        <v>4.4288370000000006</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2.8510000000000002E-3</v>
      </c>
      <c r="F114" s="143" t="s">
        <v>432</v>
      </c>
      <c r="G114" s="143" t="s">
        <v>432</v>
      </c>
      <c r="H114" s="183">
        <v>9.6919999999999992E-3</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43">
        <v>4.3920000000000001E-3</v>
      </c>
      <c r="F115" s="143" t="s">
        <v>432</v>
      </c>
      <c r="G115" s="143" t="s">
        <v>432</v>
      </c>
      <c r="H115" s="143">
        <v>8.7839999999999984E-3</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43">
        <v>0.18656300000000001</v>
      </c>
      <c r="F116" s="143" t="s">
        <v>432</v>
      </c>
      <c r="G116" s="143" t="s">
        <v>432</v>
      </c>
      <c r="H116" s="72">
        <v>0.28414899999999998</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0.55479600000000007</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83">
        <v>0.23955000000000001</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94">
        <v>0.18893799999999999</v>
      </c>
      <c r="G125" s="146" t="s">
        <v>432</v>
      </c>
      <c r="H125" s="146" t="s">
        <v>431</v>
      </c>
      <c r="I125" s="146" t="s">
        <v>429</v>
      </c>
      <c r="J125" s="146" t="s">
        <v>429</v>
      </c>
      <c r="K125" s="146">
        <v>3.3799999999999998E-4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729.53700000000003</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1.4419999999999999E-3</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4.8742000000000001E-2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0.43</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1.039E-3</v>
      </c>
      <c r="F133" s="146">
        <v>1.5999999999999999E-5</v>
      </c>
      <c r="G133" s="146">
        <v>1.4200000000000001E-4</v>
      </c>
      <c r="H133" s="146" t="s">
        <v>432</v>
      </c>
      <c r="I133" s="146" t="s">
        <v>429</v>
      </c>
      <c r="J133" s="146" t="s">
        <v>429</v>
      </c>
      <c r="K133" s="146">
        <v>4.8999999999999998E-5</v>
      </c>
      <c r="L133" s="146" t="s">
        <v>429</v>
      </c>
      <c r="M133" s="146">
        <v>1.76E-4</v>
      </c>
      <c r="N133" s="146">
        <v>3.8000000000000002E-5</v>
      </c>
      <c r="O133" s="146">
        <v>6.0000000000000002E-6</v>
      </c>
      <c r="P133" s="146">
        <v>1.8760000000000001E-3</v>
      </c>
      <c r="Q133" s="146">
        <v>1.7E-5</v>
      </c>
      <c r="R133" s="146">
        <v>1.7E-5</v>
      </c>
      <c r="S133" s="146">
        <v>1.5999999999999999E-5</v>
      </c>
      <c r="T133" s="146">
        <v>2.1999999999999999E-5</v>
      </c>
      <c r="U133" s="146">
        <v>2.5000000000000001E-5</v>
      </c>
      <c r="V133" s="146">
        <v>2.02E-4</v>
      </c>
      <c r="W133" s="146">
        <v>3.4E-5</v>
      </c>
      <c r="X133" s="163">
        <v>1.7E-8</v>
      </c>
      <c r="Y133" s="163">
        <v>8.9999999999999995E-9</v>
      </c>
      <c r="Z133" s="163">
        <v>8.0000000000000005E-9</v>
      </c>
      <c r="AA133" s="163">
        <v>8.9999999999999995E-9</v>
      </c>
      <c r="AB133" s="163">
        <v>4.3000000000000001E-8</v>
      </c>
      <c r="AC133" s="146">
        <v>1.8900000000000001E-4</v>
      </c>
      <c r="AD133" s="146">
        <v>5.1599999999999997E-4</v>
      </c>
      <c r="AE133" s="60"/>
      <c r="AF133" s="143" t="s">
        <v>432</v>
      </c>
      <c r="AG133" s="143" t="s">
        <v>432</v>
      </c>
      <c r="AH133" s="143" t="s">
        <v>432</v>
      </c>
      <c r="AI133" s="143" t="s">
        <v>432</v>
      </c>
      <c r="AJ133" s="143" t="s">
        <v>432</v>
      </c>
      <c r="AK133" s="72">
        <v>1259</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2.0329E-2</v>
      </c>
      <c r="F135" s="146">
        <v>2.2599999999999999E-4</v>
      </c>
      <c r="G135" s="146">
        <v>1.9199999999999998E-2</v>
      </c>
      <c r="H135" s="146" t="s">
        <v>431</v>
      </c>
      <c r="I135" s="146" t="s">
        <v>429</v>
      </c>
      <c r="J135" s="146" t="s">
        <v>429</v>
      </c>
      <c r="K135" s="146">
        <v>0.206682</v>
      </c>
      <c r="L135" s="146" t="s">
        <v>429</v>
      </c>
      <c r="M135" s="146">
        <v>7.9059999999999998E-3</v>
      </c>
      <c r="N135" s="146">
        <v>1.1745840000000001</v>
      </c>
      <c r="O135" s="146">
        <v>3.8399999999999997E-2</v>
      </c>
      <c r="P135" s="146">
        <v>3.1622999999999998E-2</v>
      </c>
      <c r="Q135" s="146">
        <v>2.4169E-2</v>
      </c>
      <c r="R135" s="146">
        <v>2.0890000000000001E-3</v>
      </c>
      <c r="S135" s="146">
        <v>1.0499999999999999E-3</v>
      </c>
      <c r="T135" s="146">
        <v>1.3550000000000001E-3</v>
      </c>
      <c r="U135" s="146" t="s">
        <v>431</v>
      </c>
      <c r="V135" s="146">
        <v>1.0165E-2</v>
      </c>
      <c r="W135" s="146">
        <v>0.45176300000000003</v>
      </c>
      <c r="X135" s="146">
        <v>4.6999999999999997E-5</v>
      </c>
      <c r="Y135" s="146">
        <v>3.6000000000000001E-5</v>
      </c>
      <c r="Z135" s="146">
        <v>3.4999999999999997E-5</v>
      </c>
      <c r="AA135" s="146" t="s">
        <v>431</v>
      </c>
      <c r="AB135" s="146">
        <v>1.18E-4</v>
      </c>
      <c r="AC135" s="146">
        <v>2.2588E-2</v>
      </c>
      <c r="AD135" s="146">
        <v>5.9859000000000002E-2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2.5373E-2</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46" t="s">
        <v>429</v>
      </c>
      <c r="J138" s="146" t="s">
        <v>429</v>
      </c>
      <c r="K138" s="150" t="s">
        <v>432</v>
      </c>
      <c r="L138" s="146" t="s">
        <v>429</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1" t="s">
        <v>431</v>
      </c>
      <c r="F139" s="151" t="s">
        <v>431</v>
      </c>
      <c r="G139" s="151" t="s">
        <v>431</v>
      </c>
      <c r="H139" s="151" t="s">
        <v>431</v>
      </c>
      <c r="I139" s="151" t="s">
        <v>429</v>
      </c>
      <c r="J139" s="151" t="s">
        <v>429</v>
      </c>
      <c r="K139" s="151" t="s">
        <v>431</v>
      </c>
      <c r="L139" s="146" t="s">
        <v>429</v>
      </c>
      <c r="M139" s="151" t="s">
        <v>431</v>
      </c>
      <c r="N139" s="151" t="s">
        <v>431</v>
      </c>
      <c r="O139" s="151" t="s">
        <v>431</v>
      </c>
      <c r="P139" s="151" t="s">
        <v>431</v>
      </c>
      <c r="Q139" s="151" t="s">
        <v>431</v>
      </c>
      <c r="R139" s="151" t="s">
        <v>431</v>
      </c>
      <c r="S139" s="151" t="s">
        <v>431</v>
      </c>
      <c r="T139" s="151" t="s">
        <v>431</v>
      </c>
      <c r="U139" s="151" t="s">
        <v>431</v>
      </c>
      <c r="V139" s="151" t="s">
        <v>431</v>
      </c>
      <c r="W139" s="151" t="s">
        <v>431</v>
      </c>
      <c r="X139" s="151" t="s">
        <v>431</v>
      </c>
      <c r="Y139" s="151" t="s">
        <v>431</v>
      </c>
      <c r="Z139" s="151" t="s">
        <v>431</v>
      </c>
      <c r="AA139" s="151" t="s">
        <v>431</v>
      </c>
      <c r="AB139" s="151" t="s">
        <v>431</v>
      </c>
      <c r="AC139" s="151" t="s">
        <v>431</v>
      </c>
      <c r="AD139" s="151"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52.390071999999989</v>
      </c>
      <c r="F141" s="20">
        <f t="shared" ref="F141:AD141" si="0">SUM(F14:F140)</f>
        <v>40.871597760000007</v>
      </c>
      <c r="G141" s="20">
        <f t="shared" si="0"/>
        <v>124.70202199999997</v>
      </c>
      <c r="H141" s="20">
        <f t="shared" si="0"/>
        <v>9.7420860000000005</v>
      </c>
      <c r="I141" s="20">
        <f t="shared" si="0"/>
        <v>0</v>
      </c>
      <c r="J141" s="20">
        <f t="shared" si="0"/>
        <v>0</v>
      </c>
      <c r="K141" s="20">
        <f t="shared" si="0"/>
        <v>115.29652400000006</v>
      </c>
      <c r="L141" s="20">
        <f t="shared" si="0"/>
        <v>0</v>
      </c>
      <c r="M141" s="20">
        <f t="shared" si="0"/>
        <v>244.81274400000001</v>
      </c>
      <c r="N141" s="20">
        <f t="shared" si="0"/>
        <v>68.874543799999998</v>
      </c>
      <c r="O141" s="20">
        <f t="shared" si="0"/>
        <v>1.3855623000000004</v>
      </c>
      <c r="P141" s="20">
        <f t="shared" si="0"/>
        <v>0.69692829999999983</v>
      </c>
      <c r="Q141" s="20">
        <f t="shared" si="0"/>
        <v>10.4384081</v>
      </c>
      <c r="R141" s="20">
        <f>SUM(R14:R140)</f>
        <v>10.234831899999996</v>
      </c>
      <c r="S141" s="20">
        <f t="shared" si="0"/>
        <v>5.1397721000000001</v>
      </c>
      <c r="T141" s="20">
        <f t="shared" si="0"/>
        <v>10.856834599999997</v>
      </c>
      <c r="U141" s="20">
        <f t="shared" si="0"/>
        <v>1.7983100000000002E-2</v>
      </c>
      <c r="V141" s="20">
        <f t="shared" si="0"/>
        <v>61.97767480000001</v>
      </c>
      <c r="W141" s="20">
        <f t="shared" si="0"/>
        <v>6.3451509999999987</v>
      </c>
      <c r="X141" s="20">
        <f t="shared" si="0"/>
        <v>3.2254477169999998</v>
      </c>
      <c r="Y141" s="20">
        <f t="shared" si="0"/>
        <v>3.1990410089999997</v>
      </c>
      <c r="Z141" s="20">
        <f t="shared" si="0"/>
        <v>2.1060510079999997</v>
      </c>
      <c r="AA141" s="20">
        <f t="shared" si="0"/>
        <v>3.0059310089999998</v>
      </c>
      <c r="AB141" s="20">
        <f t="shared" si="0"/>
        <v>11.536471743000002</v>
      </c>
      <c r="AC141" s="20">
        <f t="shared" si="0"/>
        <v>0.37094399999999994</v>
      </c>
      <c r="AD141" s="20">
        <f t="shared" si="0"/>
        <v>4.724907</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52.390071999999989</v>
      </c>
      <c r="F152" s="14">
        <f t="shared" ref="F152:AD152" si="1">F141 + F151 + IF(AND(OR($B$4="AT",$B$4="BE",$B$4="CH",$B$4="GB",$B$4="IE",$B$4="LT",$B$4="LU",$B$4="NL"),SUM(F143:F149)&gt;0),SUM(F143:F149)-SUM(F27:F33),0)</f>
        <v>40.871597760000007</v>
      </c>
      <c r="G152" s="14">
        <f t="shared" si="1"/>
        <v>124.70202199999997</v>
      </c>
      <c r="H152" s="14">
        <f t="shared" si="1"/>
        <v>9.7420860000000005</v>
      </c>
      <c r="I152" s="14">
        <f t="shared" si="1"/>
        <v>0</v>
      </c>
      <c r="J152" s="14">
        <f t="shared" si="1"/>
        <v>0</v>
      </c>
      <c r="K152" s="14">
        <f t="shared" si="1"/>
        <v>115.29652400000006</v>
      </c>
      <c r="L152" s="14">
        <f t="shared" si="1"/>
        <v>0</v>
      </c>
      <c r="M152" s="14">
        <f t="shared" si="1"/>
        <v>244.81274400000001</v>
      </c>
      <c r="N152" s="14">
        <f t="shared" si="1"/>
        <v>68.874543799999998</v>
      </c>
      <c r="O152" s="14">
        <f t="shared" si="1"/>
        <v>1.3855623000000004</v>
      </c>
      <c r="P152" s="14">
        <f t="shared" si="1"/>
        <v>0.69692829999999983</v>
      </c>
      <c r="Q152" s="14">
        <f t="shared" si="1"/>
        <v>10.4384081</v>
      </c>
      <c r="R152" s="14">
        <f t="shared" si="1"/>
        <v>10.234831899999996</v>
      </c>
      <c r="S152" s="14">
        <f t="shared" si="1"/>
        <v>5.1397721000000001</v>
      </c>
      <c r="T152" s="14">
        <f t="shared" si="1"/>
        <v>10.856834599999997</v>
      </c>
      <c r="U152" s="14">
        <f t="shared" si="1"/>
        <v>1.7983100000000002E-2</v>
      </c>
      <c r="V152" s="14">
        <f t="shared" si="1"/>
        <v>61.97767480000001</v>
      </c>
      <c r="W152" s="14">
        <f t="shared" si="1"/>
        <v>6.3451509999999987</v>
      </c>
      <c r="X152" s="14">
        <f t="shared" si="1"/>
        <v>3.2254477169999998</v>
      </c>
      <c r="Y152" s="14">
        <f t="shared" si="1"/>
        <v>3.1990410089999997</v>
      </c>
      <c r="Z152" s="14">
        <f t="shared" si="1"/>
        <v>2.1060510079999997</v>
      </c>
      <c r="AA152" s="14">
        <f t="shared" si="1"/>
        <v>3.0059310089999998</v>
      </c>
      <c r="AB152" s="14">
        <f t="shared" si="1"/>
        <v>11.536471743000002</v>
      </c>
      <c r="AC152" s="14">
        <f t="shared" si="1"/>
        <v>0.37094399999999994</v>
      </c>
      <c r="AD152" s="14">
        <f t="shared" si="1"/>
        <v>4.724907</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52.390071999999989</v>
      </c>
      <c r="F154" s="14">
        <f>F141 + F153 - IF(OR($B$6=2005,$B$6&gt;=2020),SUM(F99:F122),0) + IF(AND(OR($B$4="AT",$B$4="BE",$B$4="CH",$B$4="GB",$B$4="IE",$B$4="LT",$B$4="LU",$B$4="NL"),SUM(F143:F149)&gt;0),SUM(F143:F149)-SUM(F27:F33),0)</f>
        <v>40.871597760000007</v>
      </c>
      <c r="G154" s="14">
        <f>G141 + G153 + IF(AND(OR($B$4="AT",$B$4="BE",$B$4="CH",$B$4="GB",$B$4="IE",$B$4="LT",$B$4="LU",$B$4="NL"),SUM(G143:G149)&gt;0),SUM(G143:G149)-SUM(G27:G33),0)</f>
        <v>124.70202199999997</v>
      </c>
      <c r="H154" s="14">
        <f t="shared" ref="H154:AD154" si="2">H141 + H153 + IF(AND(OR($B$4="AT",$B$4="BE",$B$4="CH",$B$4="GB",$B$4="IE",$B$4="LT",$B$4="LU",$B$4="NL"),SUM(H143:H149)&gt;0),SUM(H143:H149)-SUM(H27:H33),0)</f>
        <v>9.7420860000000005</v>
      </c>
      <c r="I154" s="14">
        <f t="shared" si="2"/>
        <v>0</v>
      </c>
      <c r="J154" s="14">
        <f t="shared" si="2"/>
        <v>0</v>
      </c>
      <c r="K154" s="14">
        <f t="shared" si="2"/>
        <v>115.29652400000006</v>
      </c>
      <c r="L154" s="14">
        <f t="shared" si="2"/>
        <v>0</v>
      </c>
      <c r="M154" s="14">
        <f t="shared" si="2"/>
        <v>244.81274400000001</v>
      </c>
      <c r="N154" s="14">
        <f t="shared" si="2"/>
        <v>68.874543799999998</v>
      </c>
      <c r="O154" s="14">
        <f t="shared" si="2"/>
        <v>1.3855623000000004</v>
      </c>
      <c r="P154" s="14">
        <f t="shared" si="2"/>
        <v>0.69692829999999983</v>
      </c>
      <c r="Q154" s="14">
        <f t="shared" si="2"/>
        <v>10.4384081</v>
      </c>
      <c r="R154" s="14">
        <f t="shared" si="2"/>
        <v>10.234831899999996</v>
      </c>
      <c r="S154" s="14">
        <f t="shared" si="2"/>
        <v>5.1397721000000001</v>
      </c>
      <c r="T154" s="14">
        <f t="shared" si="2"/>
        <v>10.856834599999997</v>
      </c>
      <c r="U154" s="14">
        <f t="shared" si="2"/>
        <v>1.7983100000000002E-2</v>
      </c>
      <c r="V154" s="14">
        <f t="shared" si="2"/>
        <v>61.97767480000001</v>
      </c>
      <c r="W154" s="14">
        <f t="shared" si="2"/>
        <v>6.3451509999999987</v>
      </c>
      <c r="X154" s="14">
        <f t="shared" si="2"/>
        <v>3.2254477169999998</v>
      </c>
      <c r="Y154" s="14">
        <f t="shared" si="2"/>
        <v>3.1990410089999997</v>
      </c>
      <c r="Z154" s="14">
        <f t="shared" si="2"/>
        <v>2.1060510079999997</v>
      </c>
      <c r="AA154" s="14">
        <f t="shared" si="2"/>
        <v>3.0059310089999998</v>
      </c>
      <c r="AB154" s="14">
        <f t="shared" si="2"/>
        <v>11.536471743000002</v>
      </c>
      <c r="AC154" s="14">
        <f t="shared" si="2"/>
        <v>0.37094399999999994</v>
      </c>
      <c r="AD154" s="14">
        <f t="shared" si="2"/>
        <v>4.724907</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0.14461599999999999</v>
      </c>
      <c r="F157" s="158">
        <v>5.6490000000000004E-3</v>
      </c>
      <c r="G157" s="158">
        <v>1.1298000000000001E-2</v>
      </c>
      <c r="H157" s="158" t="s">
        <v>431</v>
      </c>
      <c r="I157" s="158" t="s">
        <v>429</v>
      </c>
      <c r="J157" s="158" t="s">
        <v>429</v>
      </c>
      <c r="K157" s="158">
        <v>2.2599999999999999E-3</v>
      </c>
      <c r="L157" s="158" t="s">
        <v>429</v>
      </c>
      <c r="M157" s="158">
        <v>1.2428E-2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481.577</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8.4189999999999994E-3</v>
      </c>
      <c r="F158" s="158">
        <v>8.2000000000000001E-5</v>
      </c>
      <c r="G158" s="158">
        <v>8.1700000000000002E-4</v>
      </c>
      <c r="H158" s="158" t="s">
        <v>431</v>
      </c>
      <c r="I158" s="158" t="s">
        <v>429</v>
      </c>
      <c r="J158" s="158" t="s">
        <v>429</v>
      </c>
      <c r="K158" s="158">
        <v>1.63E-4</v>
      </c>
      <c r="L158" s="158" t="s">
        <v>429</v>
      </c>
      <c r="M158" s="158">
        <v>1.635E-3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34.83</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7.3468999999999998</v>
      </c>
      <c r="F159" s="158">
        <v>0.25460000000000005</v>
      </c>
      <c r="G159" s="158">
        <v>3.4820000000000002</v>
      </c>
      <c r="H159" s="158" t="s">
        <v>431</v>
      </c>
      <c r="I159" s="158" t="s">
        <v>429</v>
      </c>
      <c r="J159" s="158" t="s">
        <v>429</v>
      </c>
      <c r="K159" s="158">
        <v>0.41210000000000002</v>
      </c>
      <c r="L159" s="158" t="s">
        <v>429</v>
      </c>
      <c r="M159" s="158">
        <v>0.68820000000000003</v>
      </c>
      <c r="N159" s="158">
        <v>1.499E-2</v>
      </c>
      <c r="O159" s="158">
        <v>1.5100000000000001E-3</v>
      </c>
      <c r="P159" s="158">
        <v>2.2100000000000002E-3</v>
      </c>
      <c r="Q159" s="158">
        <v>4.0840000000000001E-2</v>
      </c>
      <c r="R159" s="158">
        <v>4.351E-2</v>
      </c>
      <c r="S159" s="158">
        <v>0.1033</v>
      </c>
      <c r="T159" s="158">
        <v>1.891</v>
      </c>
      <c r="U159" s="158">
        <v>1.5679999999999999E-2</v>
      </c>
      <c r="V159" s="158">
        <v>0.1116</v>
      </c>
      <c r="W159" s="158">
        <v>3.1809999999999998E-2</v>
      </c>
      <c r="X159" s="158" t="s">
        <v>431</v>
      </c>
      <c r="Y159" s="158" t="s">
        <v>431</v>
      </c>
      <c r="Z159" s="158" t="s">
        <v>431</v>
      </c>
      <c r="AA159" s="158" t="s">
        <v>431</v>
      </c>
      <c r="AB159" s="158" t="s">
        <v>431</v>
      </c>
      <c r="AC159" s="158">
        <v>1.0920000000000001E-2</v>
      </c>
      <c r="AD159" s="158">
        <v>3.438999999999999E-2</v>
      </c>
      <c r="AE159" s="63"/>
      <c r="AF159" s="158">
        <v>3856</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5.79E-2</v>
      </c>
      <c r="F163" s="159">
        <v>0.17369999999999999</v>
      </c>
      <c r="G163" s="159">
        <v>1.158E-2</v>
      </c>
      <c r="H163" s="159">
        <v>1.158E-2</v>
      </c>
      <c r="I163" s="159">
        <v>0.80391500000000005</v>
      </c>
      <c r="J163" s="159">
        <v>0.98256299999999996</v>
      </c>
      <c r="K163" s="159">
        <v>1.5185059999999999</v>
      </c>
      <c r="L163" s="159">
        <v>7.2352E-2</v>
      </c>
      <c r="M163" s="159">
        <v>1.7370000000000001</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579</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P14" activePane="bottomRight" state="frozen"/>
      <selection pane="topRight" activeCell="E1" sqref="E1"/>
      <selection pane="bottomLeft" activeCell="A14" sqref="A14"/>
      <selection pane="bottomRight" activeCell="AF51" sqref="AF51:AJ51"/>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1995</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1995</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13.98</v>
      </c>
      <c r="F14" s="143">
        <v>0.98</v>
      </c>
      <c r="G14" s="143">
        <v>89.67</v>
      </c>
      <c r="H14" s="143">
        <v>0.17146</v>
      </c>
      <c r="I14" s="143" t="s">
        <v>429</v>
      </c>
      <c r="J14" s="143" t="s">
        <v>429</v>
      </c>
      <c r="K14" s="143">
        <v>83.306436000000005</v>
      </c>
      <c r="L14" s="143" t="s">
        <v>429</v>
      </c>
      <c r="M14" s="143">
        <v>11.94</v>
      </c>
      <c r="N14" s="143">
        <v>34.450021</v>
      </c>
      <c r="O14" s="143">
        <v>0.620004</v>
      </c>
      <c r="P14" s="143">
        <v>0.55142999999999998</v>
      </c>
      <c r="Q14" s="143">
        <v>9.9617159999999991</v>
      </c>
      <c r="R14" s="143">
        <v>9.4500109999999999</v>
      </c>
      <c r="S14" s="143">
        <v>2.5000010000000001</v>
      </c>
      <c r="T14" s="143">
        <v>7.5100069999999999</v>
      </c>
      <c r="U14" s="72">
        <v>1.5699999999999999E-4</v>
      </c>
      <c r="V14" s="143">
        <v>48.000020999999997</v>
      </c>
      <c r="W14" s="143">
        <v>1.28</v>
      </c>
      <c r="X14" s="143">
        <v>0.55000800000000005</v>
      </c>
      <c r="Y14" s="143">
        <v>0.69001199999999996</v>
      </c>
      <c r="Z14" s="143">
        <v>0.29001199999999999</v>
      </c>
      <c r="AA14" s="143">
        <v>0.25001200000000001</v>
      </c>
      <c r="AB14" s="143">
        <v>1.780044</v>
      </c>
      <c r="AC14" s="143">
        <v>0.03</v>
      </c>
      <c r="AD14" s="143">
        <v>2.7237870000000002</v>
      </c>
      <c r="AE14" s="60"/>
      <c r="AF14" s="143">
        <v>12369.549000000001</v>
      </c>
      <c r="AG14" s="143">
        <v>108609.038</v>
      </c>
      <c r="AH14" s="143">
        <v>14301.960999999999</v>
      </c>
      <c r="AI14" s="143">
        <v>4634.067</v>
      </c>
      <c r="AJ14" s="143"/>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0.1</v>
      </c>
      <c r="F16" s="143">
        <v>0.59413400000000005</v>
      </c>
      <c r="G16" s="143">
        <v>0.6</v>
      </c>
      <c r="H16" s="143" t="s">
        <v>431</v>
      </c>
      <c r="I16" s="143" t="s">
        <v>429</v>
      </c>
      <c r="J16" s="143" t="s">
        <v>429</v>
      </c>
      <c r="K16" s="143">
        <v>0.9</v>
      </c>
      <c r="L16" s="143" t="s">
        <v>429</v>
      </c>
      <c r="M16" s="143">
        <v>8.93</v>
      </c>
      <c r="N16" s="143">
        <v>2.4E-2</v>
      </c>
      <c r="O16" s="143">
        <v>1E-3</v>
      </c>
      <c r="P16" s="143">
        <v>1E-3</v>
      </c>
      <c r="Q16" s="143">
        <v>0.01</v>
      </c>
      <c r="R16" s="143">
        <v>0.01</v>
      </c>
      <c r="S16" s="143">
        <v>2E-3</v>
      </c>
      <c r="T16" s="143">
        <v>0.04</v>
      </c>
      <c r="U16" s="72" t="s">
        <v>431</v>
      </c>
      <c r="V16" s="143">
        <v>3.1E-2</v>
      </c>
      <c r="W16" s="143">
        <v>0.02</v>
      </c>
      <c r="X16" s="143">
        <v>0.03</v>
      </c>
      <c r="Y16" s="143">
        <v>0.04</v>
      </c>
      <c r="Z16" s="143">
        <v>0.01</v>
      </c>
      <c r="AA16" s="143">
        <v>0.01</v>
      </c>
      <c r="AB16" s="143">
        <v>0.09</v>
      </c>
      <c r="AC16" s="143" t="s">
        <v>432</v>
      </c>
      <c r="AD16" s="143" t="s">
        <v>432</v>
      </c>
      <c r="AE16" s="60"/>
      <c r="AF16" s="143" t="s">
        <v>432</v>
      </c>
      <c r="AG16" s="143">
        <v>481.58699999999999</v>
      </c>
      <c r="AH16" s="143" t="s">
        <v>432</v>
      </c>
      <c r="AI16" s="143" t="s">
        <v>432</v>
      </c>
      <c r="AJ16" s="143" t="s">
        <v>432</v>
      </c>
      <c r="AK16" s="143"/>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429</v>
      </c>
      <c r="J22" s="143" t="s">
        <v>429</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c r="AL22" s="49" t="s">
        <v>49</v>
      </c>
    </row>
    <row r="23" spans="1:38" s="2" customFormat="1" ht="26.25" customHeight="1" thickBot="1" x14ac:dyDescent="0.25">
      <c r="A23" s="70" t="s">
        <v>70</v>
      </c>
      <c r="B23" s="74" t="s">
        <v>393</v>
      </c>
      <c r="C23" s="71" t="s">
        <v>389</v>
      </c>
      <c r="D23" s="117"/>
      <c r="E23" s="143">
        <v>0.63538799999999995</v>
      </c>
      <c r="F23" s="143">
        <v>8.3917000000000005E-2</v>
      </c>
      <c r="G23" s="143">
        <v>0.19455</v>
      </c>
      <c r="H23" s="143">
        <v>1.5799999999999999E-4</v>
      </c>
      <c r="I23" s="143" t="s">
        <v>429</v>
      </c>
      <c r="J23" s="143" t="s">
        <v>429</v>
      </c>
      <c r="K23" s="143">
        <v>4.0669999999999998E-2</v>
      </c>
      <c r="L23" s="143" t="s">
        <v>429</v>
      </c>
      <c r="M23" s="143">
        <v>0.97782100000000005</v>
      </c>
      <c r="N23" s="143">
        <v>0.15</v>
      </c>
      <c r="O23" s="143">
        <v>2.03E-4</v>
      </c>
      <c r="P23" s="143" t="s">
        <v>431</v>
      </c>
      <c r="Q23" s="143" t="s">
        <v>431</v>
      </c>
      <c r="R23" s="143">
        <v>1.013E-3</v>
      </c>
      <c r="S23" s="143">
        <v>3.4433999999999999E-2</v>
      </c>
      <c r="T23" s="143">
        <v>1.418E-3</v>
      </c>
      <c r="U23" s="143">
        <v>2.03E-4</v>
      </c>
      <c r="V23" s="143">
        <v>2.0254999999999999E-2</v>
      </c>
      <c r="W23" s="143" t="s">
        <v>431</v>
      </c>
      <c r="X23" s="143">
        <v>6.1799999999999995E-4</v>
      </c>
      <c r="Y23" s="143">
        <v>1.003E-3</v>
      </c>
      <c r="Z23" s="143" t="s">
        <v>431</v>
      </c>
      <c r="AA23" s="143" t="s">
        <v>431</v>
      </c>
      <c r="AB23" s="72">
        <v>1.621E-3</v>
      </c>
      <c r="AC23" s="143" t="s">
        <v>432</v>
      </c>
      <c r="AD23" s="143" t="s">
        <v>432</v>
      </c>
      <c r="AE23" s="60"/>
      <c r="AF23" s="143">
        <v>871</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2.34</v>
      </c>
      <c r="F24" s="143">
        <v>0.23</v>
      </c>
      <c r="G24" s="143">
        <v>19.510000000000002</v>
      </c>
      <c r="H24" s="143">
        <v>6.2899999999999996E-3</v>
      </c>
      <c r="I24" s="143" t="s">
        <v>429</v>
      </c>
      <c r="J24" s="143" t="s">
        <v>429</v>
      </c>
      <c r="K24" s="143">
        <v>33.610453999999997</v>
      </c>
      <c r="L24" s="143" t="s">
        <v>429</v>
      </c>
      <c r="M24" s="143">
        <v>2.72</v>
      </c>
      <c r="N24" s="143">
        <v>25.3400015</v>
      </c>
      <c r="O24" s="143">
        <v>1.3100003</v>
      </c>
      <c r="P24" s="143">
        <v>3.01009E-2</v>
      </c>
      <c r="Q24" s="143">
        <v>8.0121100000000001E-2</v>
      </c>
      <c r="R24" s="143">
        <v>4.9000799999999997E-2</v>
      </c>
      <c r="S24" s="143">
        <v>0.96200010000000002</v>
      </c>
      <c r="T24" s="143">
        <v>2.4290004999999999</v>
      </c>
      <c r="U24" s="143">
        <v>1.11E-5</v>
      </c>
      <c r="V24" s="143">
        <v>6.5140015</v>
      </c>
      <c r="W24" s="143">
        <v>0.92</v>
      </c>
      <c r="X24" s="143">
        <v>6.5178600000000003E-2</v>
      </c>
      <c r="Y24" s="143">
        <v>8.1719799999999995E-2</v>
      </c>
      <c r="Z24" s="143">
        <v>4.3955800000000003E-2</v>
      </c>
      <c r="AA24" s="143">
        <v>2.21528E-2</v>
      </c>
      <c r="AB24" s="143">
        <v>0.213007</v>
      </c>
      <c r="AC24" s="143">
        <v>4.5964999999999999E-2</v>
      </c>
      <c r="AD24" s="143">
        <v>1.03</v>
      </c>
      <c r="AE24" s="60"/>
      <c r="AF24" s="143">
        <v>8813.5</v>
      </c>
      <c r="AG24" s="143">
        <v>3340.8470000000002</v>
      </c>
      <c r="AH24" s="143">
        <v>1008.957</v>
      </c>
      <c r="AI24" s="143">
        <v>170</v>
      </c>
      <c r="AJ24" s="143"/>
      <c r="AK24" s="143"/>
      <c r="AL24" s="49" t="s">
        <v>49</v>
      </c>
    </row>
    <row r="25" spans="1:38" s="2" customFormat="1" ht="26.25" customHeight="1" thickBot="1" x14ac:dyDescent="0.25">
      <c r="A25" s="70" t="s">
        <v>73</v>
      </c>
      <c r="B25" s="74" t="s">
        <v>74</v>
      </c>
      <c r="C25" s="76" t="s">
        <v>75</v>
      </c>
      <c r="D25" s="72"/>
      <c r="E25" s="143">
        <v>2.8768999999999999E-2</v>
      </c>
      <c r="F25" s="143">
        <v>5.4070000000000003E-3</v>
      </c>
      <c r="G25" s="143">
        <v>2.9870000000000001E-3</v>
      </c>
      <c r="H25" s="143" t="s">
        <v>431</v>
      </c>
      <c r="I25" s="143" t="s">
        <v>429</v>
      </c>
      <c r="J25" s="143" t="s">
        <v>429</v>
      </c>
      <c r="K25" s="143">
        <v>2.13E-4</v>
      </c>
      <c r="L25" s="143" t="s">
        <v>429</v>
      </c>
      <c r="M25" s="143">
        <v>5.1472999999999998E-2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123.667</v>
      </c>
      <c r="AG25" s="143" t="s">
        <v>433</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8.2399999999999997E-4</v>
      </c>
      <c r="F26" s="143">
        <v>1.2899999999999999E-3</v>
      </c>
      <c r="G26" s="143">
        <v>1.36E-4</v>
      </c>
      <c r="H26" s="143" t="s">
        <v>431</v>
      </c>
      <c r="I26" s="143" t="s">
        <v>429</v>
      </c>
      <c r="J26" s="143" t="s">
        <v>429</v>
      </c>
      <c r="K26" s="143">
        <v>7.9999999999999996E-6</v>
      </c>
      <c r="L26" s="143" t="s">
        <v>429</v>
      </c>
      <c r="M26" s="143">
        <v>1.6344000000000001E-2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6.1020000000000003</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8.0847840000000009</v>
      </c>
      <c r="F27" s="183">
        <v>6.2382</v>
      </c>
      <c r="G27" s="183">
        <v>0.71333100000000005</v>
      </c>
      <c r="H27" s="143">
        <v>2.1895000000000001E-2</v>
      </c>
      <c r="I27" s="143" t="s">
        <v>429</v>
      </c>
      <c r="J27" s="143" t="s">
        <v>429</v>
      </c>
      <c r="K27" s="183">
        <v>0.14524300000000001</v>
      </c>
      <c r="L27" s="143" t="s">
        <v>429</v>
      </c>
      <c r="M27" s="183">
        <v>56.653536000000003</v>
      </c>
      <c r="N27" s="183">
        <v>20.898392000000001</v>
      </c>
      <c r="O27" s="183">
        <v>2.5639999999999999E-3</v>
      </c>
      <c r="P27" s="183">
        <v>2.003E-3</v>
      </c>
      <c r="Q27" s="143">
        <v>6.7000000000000002E-5</v>
      </c>
      <c r="R27" s="183">
        <v>1.2196E-2</v>
      </c>
      <c r="S27" s="183">
        <v>0.43110500000000002</v>
      </c>
      <c r="T27" s="183">
        <v>1.8120000000000001E-2</v>
      </c>
      <c r="U27" s="183">
        <v>2.555E-3</v>
      </c>
      <c r="V27" s="183">
        <v>0.256353</v>
      </c>
      <c r="W27" s="183">
        <v>0.13563500000000001</v>
      </c>
      <c r="X27" s="183">
        <v>2.4499999999999999E-3</v>
      </c>
      <c r="Y27" s="183">
        <v>3.7910000000000001E-3</v>
      </c>
      <c r="Z27" s="183">
        <v>1.776E-3</v>
      </c>
      <c r="AA27" s="183">
        <v>4.084E-3</v>
      </c>
      <c r="AB27" s="184">
        <v>1.2101000000000001E-2</v>
      </c>
      <c r="AC27" s="143">
        <v>1.07E-4</v>
      </c>
      <c r="AD27" s="143">
        <v>2.4000000000000001E-5</v>
      </c>
      <c r="AE27" s="60"/>
      <c r="AF27" s="183">
        <v>10579.894437999999</v>
      </c>
      <c r="AG27" s="143" t="s">
        <v>432</v>
      </c>
      <c r="AH27" s="143" t="s">
        <v>431</v>
      </c>
      <c r="AI27" s="143">
        <v>0</v>
      </c>
      <c r="AJ27" s="143" t="s">
        <v>432</v>
      </c>
      <c r="AK27" s="143" t="s">
        <v>432</v>
      </c>
      <c r="AL27" s="49" t="s">
        <v>49</v>
      </c>
    </row>
    <row r="28" spans="1:38" s="2" customFormat="1" ht="26.25" customHeight="1" thickBot="1" x14ac:dyDescent="0.25">
      <c r="A28" s="70" t="s">
        <v>78</v>
      </c>
      <c r="B28" s="70" t="s">
        <v>81</v>
      </c>
      <c r="C28" s="71" t="s">
        <v>82</v>
      </c>
      <c r="D28" s="72"/>
      <c r="E28" s="183">
        <v>0.79173700000000002</v>
      </c>
      <c r="F28" s="183">
        <v>0.27754800000000002</v>
      </c>
      <c r="G28" s="183">
        <v>0.29230800000000001</v>
      </c>
      <c r="H28" s="143">
        <v>5.6599999999999999E-4</v>
      </c>
      <c r="I28" s="143" t="s">
        <v>429</v>
      </c>
      <c r="J28" s="143" t="s">
        <v>429</v>
      </c>
      <c r="K28" s="183">
        <v>0.146929</v>
      </c>
      <c r="L28" s="143" t="s">
        <v>429</v>
      </c>
      <c r="M28" s="183">
        <v>3.0137480000000001</v>
      </c>
      <c r="N28" s="183">
        <v>0.89032500000000003</v>
      </c>
      <c r="O28" s="183">
        <v>3.0299999999999999E-4</v>
      </c>
      <c r="P28" s="143">
        <v>2.24E-4</v>
      </c>
      <c r="Q28" s="143">
        <v>5.0000000000000004E-6</v>
      </c>
      <c r="R28" s="183">
        <v>1.5529999999999999E-3</v>
      </c>
      <c r="S28" s="183">
        <v>5.1355999999999999E-2</v>
      </c>
      <c r="T28" s="183">
        <v>2.1229999999999999E-3</v>
      </c>
      <c r="U28" s="183">
        <v>3.0299999999999999E-4</v>
      </c>
      <c r="V28" s="183">
        <v>3.0395999999999999E-2</v>
      </c>
      <c r="W28" s="183">
        <v>2.3924999999999998E-2</v>
      </c>
      <c r="X28" s="183">
        <v>6.3599999999999996E-4</v>
      </c>
      <c r="Y28" s="183">
        <v>7.4799999999999997E-4</v>
      </c>
      <c r="Z28" s="183">
        <v>5.4600000000000004E-4</v>
      </c>
      <c r="AA28" s="183">
        <v>6.5300000000000004E-4</v>
      </c>
      <c r="AB28" s="183">
        <v>2.5829999999999998E-3</v>
      </c>
      <c r="AC28" s="143">
        <v>5.0000000000000004E-6</v>
      </c>
      <c r="AD28" s="143">
        <v>3.9999999999999998E-6</v>
      </c>
      <c r="AE28" s="60"/>
      <c r="AF28" s="183">
        <v>1565.7281330000001</v>
      </c>
      <c r="AG28" s="143" t="s">
        <v>432</v>
      </c>
      <c r="AH28" s="143" t="s">
        <v>431</v>
      </c>
      <c r="AI28" s="143">
        <v>0</v>
      </c>
      <c r="AJ28" s="143" t="s">
        <v>432</v>
      </c>
      <c r="AK28" s="143" t="s">
        <v>432</v>
      </c>
      <c r="AL28" s="49" t="s">
        <v>49</v>
      </c>
    </row>
    <row r="29" spans="1:38" s="2" customFormat="1" ht="26.25" customHeight="1" thickBot="1" x14ac:dyDescent="0.25">
      <c r="A29" s="70" t="s">
        <v>78</v>
      </c>
      <c r="B29" s="70" t="s">
        <v>83</v>
      </c>
      <c r="C29" s="71" t="s">
        <v>84</v>
      </c>
      <c r="D29" s="72"/>
      <c r="E29" s="183">
        <v>6.7169299999999996</v>
      </c>
      <c r="F29" s="183">
        <v>0.69718400000000003</v>
      </c>
      <c r="G29" s="183">
        <v>1.5846830000000001</v>
      </c>
      <c r="H29" s="143">
        <v>2.3140000000000001E-3</v>
      </c>
      <c r="I29" s="143" t="s">
        <v>429</v>
      </c>
      <c r="J29" s="143" t="s">
        <v>429</v>
      </c>
      <c r="K29" s="183">
        <v>0.241508</v>
      </c>
      <c r="L29" s="143" t="s">
        <v>429</v>
      </c>
      <c r="M29" s="183">
        <v>1.7733779999999999</v>
      </c>
      <c r="N29" s="183">
        <v>1.6868320000000001</v>
      </c>
      <c r="O29" s="183">
        <v>6.3699999999999998E-4</v>
      </c>
      <c r="P29" s="183">
        <v>9.7099999999999997E-4</v>
      </c>
      <c r="Q29" s="143">
        <v>2.0999999999999999E-5</v>
      </c>
      <c r="R29" s="183">
        <v>4.0619999999999996E-3</v>
      </c>
      <c r="S29" s="183">
        <v>0.10777</v>
      </c>
      <c r="T29" s="183">
        <v>4.4489999999999998E-3</v>
      </c>
      <c r="U29" s="183">
        <v>6.4199999999999999E-4</v>
      </c>
      <c r="V29" s="183">
        <v>6.5164E-2</v>
      </c>
      <c r="W29" s="183">
        <v>5.3036E-2</v>
      </c>
      <c r="X29" s="183">
        <v>7.5799999999999999E-4</v>
      </c>
      <c r="Y29" s="183">
        <v>4.5880000000000001E-3</v>
      </c>
      <c r="Z29" s="183">
        <v>5.1269999999999996E-3</v>
      </c>
      <c r="AA29" s="183">
        <v>1.1789999999999999E-3</v>
      </c>
      <c r="AB29" s="183">
        <v>1.1651999999999999E-2</v>
      </c>
      <c r="AC29" s="143">
        <v>1.1E-5</v>
      </c>
      <c r="AD29" s="143">
        <v>9.0000000000000002E-6</v>
      </c>
      <c r="AE29" s="60"/>
      <c r="AF29" s="183">
        <v>7369.0602479999998</v>
      </c>
      <c r="AG29" s="143" t="s">
        <v>432</v>
      </c>
      <c r="AH29" s="143" t="s">
        <v>431</v>
      </c>
      <c r="AI29" s="143">
        <v>0</v>
      </c>
      <c r="AJ29" s="143" t="s">
        <v>432</v>
      </c>
      <c r="AK29" s="143" t="s">
        <v>432</v>
      </c>
      <c r="AL29" s="49" t="s">
        <v>49</v>
      </c>
    </row>
    <row r="30" spans="1:38" s="2" customFormat="1" ht="26.25" customHeight="1" thickBot="1" x14ac:dyDescent="0.25">
      <c r="A30" s="70" t="s">
        <v>78</v>
      </c>
      <c r="B30" s="70" t="s">
        <v>85</v>
      </c>
      <c r="C30" s="71" t="s">
        <v>86</v>
      </c>
      <c r="D30" s="72"/>
      <c r="E30" s="143">
        <v>2.8159999999999999E-3</v>
      </c>
      <c r="F30" s="143">
        <v>1.1178E-2</v>
      </c>
      <c r="G30" s="143">
        <v>5.6700000000000001E-4</v>
      </c>
      <c r="H30" s="183">
        <v>1.5E-5</v>
      </c>
      <c r="I30" s="143" t="s">
        <v>429</v>
      </c>
      <c r="J30" s="143" t="s">
        <v>429</v>
      </c>
      <c r="K30" s="143">
        <v>1.5200000000000001E-4</v>
      </c>
      <c r="L30" s="143" t="s">
        <v>429</v>
      </c>
      <c r="M30" s="183">
        <v>0.153506</v>
      </c>
      <c r="N30" s="143">
        <v>2.7854E-2</v>
      </c>
      <c r="O30" s="143">
        <v>1.9999999999999999E-6</v>
      </c>
      <c r="P30" s="143">
        <v>1.9999999999999999E-6</v>
      </c>
      <c r="Q30" s="143">
        <v>0</v>
      </c>
      <c r="R30" s="143">
        <v>7.9999999999999996E-6</v>
      </c>
      <c r="S30" s="143">
        <v>2.5500000000000002E-4</v>
      </c>
      <c r="T30" s="143">
        <v>1.1E-5</v>
      </c>
      <c r="U30" s="143">
        <v>1.9999999999999999E-6</v>
      </c>
      <c r="V30" s="143">
        <v>1.56E-4</v>
      </c>
      <c r="W30" s="143">
        <v>2.3900000000000001E-4</v>
      </c>
      <c r="X30" s="143">
        <v>3.9999999999999998E-6</v>
      </c>
      <c r="Y30" s="143">
        <v>6.9999999999999999E-6</v>
      </c>
      <c r="Z30" s="143">
        <v>1.9999999999999999E-6</v>
      </c>
      <c r="AA30" s="143">
        <v>7.9999999999999996E-6</v>
      </c>
      <c r="AB30" s="72">
        <v>2.0999999999999999E-5</v>
      </c>
      <c r="AC30" s="143">
        <v>0</v>
      </c>
      <c r="AD30" s="143">
        <v>0</v>
      </c>
      <c r="AE30" s="60"/>
      <c r="AF30" s="183">
        <v>12.462182</v>
      </c>
      <c r="AG30" s="143" t="s">
        <v>432</v>
      </c>
      <c r="AH30" s="143" t="s">
        <v>431</v>
      </c>
      <c r="AI30" s="143">
        <v>0</v>
      </c>
      <c r="AJ30" s="143" t="s">
        <v>432</v>
      </c>
      <c r="AK30" s="143" t="s">
        <v>432</v>
      </c>
      <c r="AL30" s="49" t="s">
        <v>49</v>
      </c>
    </row>
    <row r="31" spans="1:38" s="2" customFormat="1" ht="26.25" customHeight="1" thickBot="1" x14ac:dyDescent="0.25">
      <c r="A31" s="70" t="s">
        <v>78</v>
      </c>
      <c r="B31" s="70" t="s">
        <v>87</v>
      </c>
      <c r="C31" s="71" t="s">
        <v>88</v>
      </c>
      <c r="D31" s="72"/>
      <c r="E31" s="143" t="s">
        <v>432</v>
      </c>
      <c r="F31" s="183">
        <v>3.5524119999999999</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83">
        <v>0.14161199999999999</v>
      </c>
      <c r="L32" s="143" t="s">
        <v>429</v>
      </c>
      <c r="M32" s="143" t="s">
        <v>432</v>
      </c>
      <c r="N32" s="183">
        <v>0.150945</v>
      </c>
      <c r="O32" s="183">
        <v>6.9399999999999996E-4</v>
      </c>
      <c r="P32" s="143">
        <v>0</v>
      </c>
      <c r="Q32" s="143">
        <v>0</v>
      </c>
      <c r="R32" s="183">
        <v>5.5992E-2</v>
      </c>
      <c r="S32" s="183">
        <v>1.226458</v>
      </c>
      <c r="T32" s="183">
        <v>8.8179999999999994E-3</v>
      </c>
      <c r="U32" s="183">
        <v>1.1529999999999999E-3</v>
      </c>
      <c r="V32" s="183">
        <v>0.45815499999999998</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5108.3251950000003</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83">
        <v>0.12725400000000001</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5108.3251950000003</v>
      </c>
      <c r="AL33" s="49" t="s">
        <v>413</v>
      </c>
    </row>
    <row r="34" spans="1:38" s="2" customFormat="1" ht="26.25" customHeight="1" thickBot="1" x14ac:dyDescent="0.25">
      <c r="A34" s="70" t="s">
        <v>70</v>
      </c>
      <c r="B34" s="70" t="s">
        <v>93</v>
      </c>
      <c r="C34" s="71" t="s">
        <v>94</v>
      </c>
      <c r="D34" s="72"/>
      <c r="E34" s="143">
        <v>1.7359469999999999</v>
      </c>
      <c r="F34" s="143">
        <v>0.156913</v>
      </c>
      <c r="G34" s="143">
        <v>0.36509999999999998</v>
      </c>
      <c r="H34" s="143">
        <v>2.31E-4</v>
      </c>
      <c r="I34" s="143" t="s">
        <v>429</v>
      </c>
      <c r="J34" s="143" t="s">
        <v>429</v>
      </c>
      <c r="K34" s="143">
        <v>5.4996000000000003E-2</v>
      </c>
      <c r="L34" s="143" t="s">
        <v>429</v>
      </c>
      <c r="M34" s="143">
        <v>0.38940900000000001</v>
      </c>
      <c r="N34" s="143">
        <v>5.2259999999999997E-3</v>
      </c>
      <c r="O34" s="143">
        <v>4.0000000000000002E-4</v>
      </c>
      <c r="P34" s="143">
        <v>3.0800000000000001E-4</v>
      </c>
      <c r="Q34" s="143">
        <v>1.56E-4</v>
      </c>
      <c r="R34" s="143">
        <v>2.1770000000000001E-3</v>
      </c>
      <c r="S34" s="143">
        <v>5.6783E-2</v>
      </c>
      <c r="T34" s="143">
        <v>2.8170000000000001E-3</v>
      </c>
      <c r="U34" s="143">
        <v>4.0000000000000002E-4</v>
      </c>
      <c r="V34" s="143">
        <v>4.0800000000000003E-2</v>
      </c>
      <c r="W34" s="143">
        <v>7.9170000000000004E-3</v>
      </c>
      <c r="X34" s="143">
        <v>2.7650000000000001E-3</v>
      </c>
      <c r="Y34" s="143">
        <v>3.947E-3</v>
      </c>
      <c r="Z34" s="143">
        <v>2.0600000000000002E-3</v>
      </c>
      <c r="AA34" s="143">
        <v>9.8200000000000002E-4</v>
      </c>
      <c r="AB34" s="72">
        <v>9.7540000000000005E-3</v>
      </c>
      <c r="AC34" s="143">
        <v>2.4000000000000001E-5</v>
      </c>
      <c r="AD34" s="143">
        <v>6.6299999999999996E-3</v>
      </c>
      <c r="AE34" s="60"/>
      <c r="AF34" s="143">
        <v>1425</v>
      </c>
      <c r="AG34" s="143">
        <v>39</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429</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3">
        <v>0.314</v>
      </c>
      <c r="F36" s="183">
        <v>1.12E-2</v>
      </c>
      <c r="G36" s="183">
        <v>0.04</v>
      </c>
      <c r="H36" s="183" t="s">
        <v>431</v>
      </c>
      <c r="I36" s="143" t="s">
        <v>429</v>
      </c>
      <c r="J36" s="143" t="s">
        <v>429</v>
      </c>
      <c r="K36" s="183">
        <v>6.0000000000000001E-3</v>
      </c>
      <c r="L36" s="143" t="s">
        <v>429</v>
      </c>
      <c r="M36" s="183">
        <v>2.9600000000000001E-2</v>
      </c>
      <c r="N36" s="143">
        <v>5.1999999999999995E-4</v>
      </c>
      <c r="O36" s="143">
        <v>4.0000000000000003E-5</v>
      </c>
      <c r="P36" s="143">
        <v>1.2E-4</v>
      </c>
      <c r="Q36" s="143">
        <v>1.6000000000000001E-4</v>
      </c>
      <c r="R36" s="143">
        <v>2.0000000000000001E-4</v>
      </c>
      <c r="S36" s="143">
        <v>3.5200000000000001E-3</v>
      </c>
      <c r="T36" s="143">
        <v>4.0000000000000001E-3</v>
      </c>
      <c r="U36" s="143">
        <v>4.0000000000000002E-4</v>
      </c>
      <c r="V36" s="143">
        <v>4.7999999999999996E-3</v>
      </c>
      <c r="W36" s="143">
        <v>5.1999999999999995E-4</v>
      </c>
      <c r="X36" s="183" t="s">
        <v>431</v>
      </c>
      <c r="Y36" s="183" t="s">
        <v>431</v>
      </c>
      <c r="Z36" s="143" t="s">
        <v>431</v>
      </c>
      <c r="AA36" s="143" t="s">
        <v>431</v>
      </c>
      <c r="AB36" s="183" t="s">
        <v>431</v>
      </c>
      <c r="AC36" s="143">
        <v>3.2000000000000003E-4</v>
      </c>
      <c r="AD36" s="143">
        <v>1.5200000000000001E-4</v>
      </c>
      <c r="AE36" s="60"/>
      <c r="AF36" s="143">
        <v>168</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0.17</v>
      </c>
      <c r="F39" s="143">
        <v>0.02</v>
      </c>
      <c r="G39" s="143">
        <v>0.92</v>
      </c>
      <c r="H39" s="143">
        <v>4.0330000000000001E-3</v>
      </c>
      <c r="I39" s="143" t="s">
        <v>429</v>
      </c>
      <c r="J39" s="143" t="s">
        <v>429</v>
      </c>
      <c r="K39" s="143">
        <v>0.21</v>
      </c>
      <c r="L39" s="143" t="s">
        <v>429</v>
      </c>
      <c r="M39" s="143">
        <v>0.24</v>
      </c>
      <c r="N39" s="143">
        <v>0.04</v>
      </c>
      <c r="O39" s="143">
        <v>0</v>
      </c>
      <c r="P39" s="143">
        <v>9.9999999999999995E-8</v>
      </c>
      <c r="Q39" s="143">
        <v>1.00001E-2</v>
      </c>
      <c r="R39" s="143">
        <v>0.01</v>
      </c>
      <c r="S39" s="143">
        <v>0.01</v>
      </c>
      <c r="T39" s="143">
        <v>0.24</v>
      </c>
      <c r="U39" s="143" t="s">
        <v>435</v>
      </c>
      <c r="V39" s="143">
        <v>0.09</v>
      </c>
      <c r="W39" s="143">
        <v>0.01</v>
      </c>
      <c r="X39" s="143">
        <v>0.01</v>
      </c>
      <c r="Y39" s="143">
        <v>0.01</v>
      </c>
      <c r="Z39" s="143">
        <v>0.01</v>
      </c>
      <c r="AA39" s="143">
        <v>0.01</v>
      </c>
      <c r="AB39" s="143">
        <v>0.04</v>
      </c>
      <c r="AC39" s="143">
        <v>6.9399999999999996E-4</v>
      </c>
      <c r="AD39" s="143">
        <v>0.11</v>
      </c>
      <c r="AE39" s="60"/>
      <c r="AF39" s="143">
        <v>795</v>
      </c>
      <c r="AG39" s="143">
        <v>14</v>
      </c>
      <c r="AH39" s="143">
        <v>1</v>
      </c>
      <c r="AI39" s="143">
        <v>109</v>
      </c>
      <c r="AJ39" s="143" t="s">
        <v>432</v>
      </c>
      <c r="AK39" s="143"/>
      <c r="AL39" s="49" t="s">
        <v>49</v>
      </c>
    </row>
    <row r="40" spans="1:38" s="2" customFormat="1" ht="26.25" customHeight="1" thickBot="1" x14ac:dyDescent="0.25">
      <c r="A40" s="70" t="s">
        <v>70</v>
      </c>
      <c r="B40" s="70" t="s">
        <v>105</v>
      </c>
      <c r="C40" s="71" t="s">
        <v>391</v>
      </c>
      <c r="D40" s="72"/>
      <c r="E40" s="143">
        <v>0.29642600000000002</v>
      </c>
      <c r="F40" s="143">
        <v>0.25768200000000002</v>
      </c>
      <c r="G40" s="143">
        <v>9.1999999999999998E-2</v>
      </c>
      <c r="H40" s="143">
        <v>7.4999999999999993E-5</v>
      </c>
      <c r="I40" s="143" t="s">
        <v>429</v>
      </c>
      <c r="J40" s="143" t="s">
        <v>429</v>
      </c>
      <c r="K40" s="143">
        <v>2.2697999999999999E-2</v>
      </c>
      <c r="L40" s="143" t="s">
        <v>429</v>
      </c>
      <c r="M40" s="143">
        <v>0.71775900000000004</v>
      </c>
      <c r="N40" s="143">
        <v>0.15</v>
      </c>
      <c r="O40" s="143">
        <v>1E-4</v>
      </c>
      <c r="P40" s="143" t="s">
        <v>431</v>
      </c>
      <c r="Q40" s="143" t="s">
        <v>431</v>
      </c>
      <c r="R40" s="143">
        <v>5.0000000000000001E-4</v>
      </c>
      <c r="S40" s="143">
        <v>1.7000000000000001E-2</v>
      </c>
      <c r="T40" s="143">
        <v>6.9999999999999999E-4</v>
      </c>
      <c r="U40" s="143">
        <v>1E-4</v>
      </c>
      <c r="V40" s="143">
        <v>0.01</v>
      </c>
      <c r="W40" s="143" t="s">
        <v>431</v>
      </c>
      <c r="X40" s="143">
        <v>3.1E-4</v>
      </c>
      <c r="Y40" s="143">
        <v>4.8999999999999998E-4</v>
      </c>
      <c r="Z40" s="143" t="s">
        <v>431</v>
      </c>
      <c r="AA40" s="143" t="s">
        <v>431</v>
      </c>
      <c r="AB40" s="143">
        <v>8.0000000000000004E-4</v>
      </c>
      <c r="AC40" s="143" t="s">
        <v>432</v>
      </c>
      <c r="AD40" s="143" t="s">
        <v>432</v>
      </c>
      <c r="AE40" s="60"/>
      <c r="AF40" s="143">
        <v>393</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9.7279780000000002</v>
      </c>
      <c r="F41" s="183">
        <v>7.2428629999999998</v>
      </c>
      <c r="G41" s="183">
        <v>0.692658</v>
      </c>
      <c r="H41" s="183">
        <v>6.4297000000000007E-2</v>
      </c>
      <c r="I41" s="143" t="s">
        <v>429</v>
      </c>
      <c r="J41" s="143" t="s">
        <v>429</v>
      </c>
      <c r="K41" s="183">
        <v>4.9112749999999998</v>
      </c>
      <c r="L41" s="143" t="s">
        <v>429</v>
      </c>
      <c r="M41" s="183">
        <v>121.65196299999999</v>
      </c>
      <c r="N41" s="183">
        <v>2.8616790000000001</v>
      </c>
      <c r="O41" s="183">
        <v>0.273698</v>
      </c>
      <c r="P41" s="183">
        <v>7.5503000000000001E-2</v>
      </c>
      <c r="Q41" s="183">
        <v>5.3525000000000003E-2</v>
      </c>
      <c r="R41" s="183">
        <v>0.35632399999999997</v>
      </c>
      <c r="S41" s="183">
        <v>0.105892</v>
      </c>
      <c r="T41" s="183">
        <v>4.0395E-2</v>
      </c>
      <c r="U41" s="183">
        <v>8.5419999999999992E-3</v>
      </c>
      <c r="V41" s="183">
        <v>7.842543</v>
      </c>
      <c r="W41" s="183">
        <v>2.2825190000000002</v>
      </c>
      <c r="X41" s="183">
        <v>2.1463199999999998</v>
      </c>
      <c r="Y41" s="183">
        <v>1.9071849999999999</v>
      </c>
      <c r="Z41" s="183">
        <v>1.4521809999999999</v>
      </c>
      <c r="AA41" s="183">
        <v>2.311563</v>
      </c>
      <c r="AB41" s="184">
        <v>7.8172480000000002</v>
      </c>
      <c r="AC41" s="143">
        <v>0.23611299999999999</v>
      </c>
      <c r="AD41" s="143">
        <v>0.10626099999999999</v>
      </c>
      <c r="AE41" s="60"/>
      <c r="AF41" s="183">
        <v>269</v>
      </c>
      <c r="AG41" s="184">
        <v>620</v>
      </c>
      <c r="AH41" s="143">
        <v>1998</v>
      </c>
      <c r="AI41" s="143">
        <v>15007</v>
      </c>
      <c r="AJ41" s="184">
        <v>438.6</v>
      </c>
      <c r="AK41" s="143"/>
      <c r="AL41" s="49" t="s">
        <v>49</v>
      </c>
    </row>
    <row r="42" spans="1:38" s="2" customFormat="1" ht="26.25" customHeight="1" thickBot="1" x14ac:dyDescent="0.25">
      <c r="A42" s="70" t="s">
        <v>70</v>
      </c>
      <c r="B42" s="70" t="s">
        <v>107</v>
      </c>
      <c r="C42" s="71" t="s">
        <v>108</v>
      </c>
      <c r="D42" s="72"/>
      <c r="E42" s="143">
        <v>3.4550999999999998E-2</v>
      </c>
      <c r="F42" s="143">
        <v>0.25363799999999997</v>
      </c>
      <c r="G42" s="143">
        <v>1.158E-2</v>
      </c>
      <c r="H42" s="143">
        <v>1.2999999999999999E-5</v>
      </c>
      <c r="I42" s="143" t="s">
        <v>429</v>
      </c>
      <c r="J42" s="143" t="s">
        <v>429</v>
      </c>
      <c r="K42" s="143">
        <v>5.5750000000000001E-3</v>
      </c>
      <c r="L42" s="143" t="s">
        <v>429</v>
      </c>
      <c r="M42" s="143">
        <v>1.427065</v>
      </c>
      <c r="N42" s="143">
        <v>0.30599999999999999</v>
      </c>
      <c r="O42" s="143">
        <v>2.8E-5</v>
      </c>
      <c r="P42" s="143" t="s">
        <v>431</v>
      </c>
      <c r="Q42" s="143" t="s">
        <v>431</v>
      </c>
      <c r="R42" s="143">
        <v>1.3999999999999999E-4</v>
      </c>
      <c r="S42" s="143">
        <v>4.7429999999999998E-3</v>
      </c>
      <c r="T42" s="143">
        <v>1.95E-4</v>
      </c>
      <c r="U42" s="143">
        <v>2.8E-5</v>
      </c>
      <c r="V42" s="143">
        <v>2.7899999999999999E-3</v>
      </c>
      <c r="W42" s="143" t="s">
        <v>431</v>
      </c>
      <c r="X42" s="143">
        <v>1.0399999999999999E-4</v>
      </c>
      <c r="Y42" s="143">
        <v>1.1900000000000001E-4</v>
      </c>
      <c r="Z42" s="143" t="s">
        <v>431</v>
      </c>
      <c r="AA42" s="143" t="s">
        <v>431</v>
      </c>
      <c r="AB42" s="143">
        <v>2.23E-4</v>
      </c>
      <c r="AC42" s="143" t="s">
        <v>432</v>
      </c>
      <c r="AD42" s="143" t="s">
        <v>432</v>
      </c>
      <c r="AE42" s="60"/>
      <c r="AF42" s="143">
        <v>120.855</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0.13</v>
      </c>
      <c r="F43" s="143">
        <v>0.02</v>
      </c>
      <c r="G43" s="143">
        <v>0.68</v>
      </c>
      <c r="H43" s="143">
        <v>3.2190000000000001E-3</v>
      </c>
      <c r="I43" s="143" t="s">
        <v>429</v>
      </c>
      <c r="J43" s="143" t="s">
        <v>429</v>
      </c>
      <c r="K43" s="143">
        <v>0.20000499999999999</v>
      </c>
      <c r="L43" s="143" t="s">
        <v>429</v>
      </c>
      <c r="M43" s="143">
        <v>0.2</v>
      </c>
      <c r="N43" s="143">
        <v>0.04</v>
      </c>
      <c r="O43" s="143">
        <v>0</v>
      </c>
      <c r="P43" s="143">
        <v>1.1000000000000001E-6</v>
      </c>
      <c r="Q43" s="143">
        <v>1.0001299999999999E-2</v>
      </c>
      <c r="R43" s="143">
        <v>0.01</v>
      </c>
      <c r="S43" s="143">
        <v>0.01</v>
      </c>
      <c r="T43" s="143">
        <v>0.18</v>
      </c>
      <c r="U43" s="143">
        <v>9.9999999999999995E-8</v>
      </c>
      <c r="V43" s="143">
        <v>0.08</v>
      </c>
      <c r="W43" s="143">
        <v>0.01</v>
      </c>
      <c r="X43" s="143">
        <v>0.01</v>
      </c>
      <c r="Y43" s="143">
        <v>0.01</v>
      </c>
      <c r="Z43" s="143">
        <v>0.01</v>
      </c>
      <c r="AA43" s="143">
        <v>0.01</v>
      </c>
      <c r="AB43" s="143">
        <v>0.04</v>
      </c>
      <c r="AC43" s="143" t="s">
        <v>432</v>
      </c>
      <c r="AD43" s="143">
        <v>0.09</v>
      </c>
      <c r="AE43" s="60"/>
      <c r="AF43" s="143">
        <v>593.5</v>
      </c>
      <c r="AG43" s="143">
        <v>28</v>
      </c>
      <c r="AH43" s="143">
        <v>11</v>
      </c>
      <c r="AI43" s="143">
        <v>87</v>
      </c>
      <c r="AJ43" s="143"/>
      <c r="AK43" s="143"/>
      <c r="AL43" s="49" t="s">
        <v>49</v>
      </c>
    </row>
    <row r="44" spans="1:38" s="2" customFormat="1" ht="26.25" customHeight="1" thickBot="1" x14ac:dyDescent="0.25">
      <c r="A44" s="70" t="s">
        <v>70</v>
      </c>
      <c r="B44" s="70" t="s">
        <v>111</v>
      </c>
      <c r="C44" s="71" t="s">
        <v>112</v>
      </c>
      <c r="D44" s="72"/>
      <c r="E44" s="183">
        <v>1.07586</v>
      </c>
      <c r="F44" s="183">
        <v>0.12819700000000001</v>
      </c>
      <c r="G44" s="183">
        <v>0.31216899999999997</v>
      </c>
      <c r="H44" s="183">
        <v>2.52E-4</v>
      </c>
      <c r="I44" s="143" t="s">
        <v>429</v>
      </c>
      <c r="J44" s="143" t="s">
        <v>429</v>
      </c>
      <c r="K44" s="183">
        <v>5.9499000000000003E-2</v>
      </c>
      <c r="L44" s="143" t="s">
        <v>429</v>
      </c>
      <c r="M44" s="183">
        <v>1.1025469999999999</v>
      </c>
      <c r="N44" s="183">
        <v>0.1454</v>
      </c>
      <c r="O44" s="183">
        <v>3.2000000000000003E-4</v>
      </c>
      <c r="P44" s="143" t="s">
        <v>431</v>
      </c>
      <c r="Q44" s="143" t="s">
        <v>431</v>
      </c>
      <c r="R44" s="183">
        <v>1.6000000000000001E-3</v>
      </c>
      <c r="S44" s="183">
        <v>5.4386999999999998E-2</v>
      </c>
      <c r="T44" s="183">
        <v>2.2390000000000001E-3</v>
      </c>
      <c r="U44" s="183">
        <v>3.2000000000000003E-4</v>
      </c>
      <c r="V44" s="183">
        <v>3.1992E-2</v>
      </c>
      <c r="W44" s="143" t="s">
        <v>431</v>
      </c>
      <c r="X44" s="183">
        <v>9.6900000000000003E-4</v>
      </c>
      <c r="Y44" s="183">
        <v>1.5900000000000001E-3</v>
      </c>
      <c r="Z44" s="143" t="s">
        <v>431</v>
      </c>
      <c r="AA44" s="143" t="s">
        <v>431</v>
      </c>
      <c r="AB44" s="183">
        <v>2.5590000000000001E-3</v>
      </c>
      <c r="AC44" s="143" t="s">
        <v>432</v>
      </c>
      <c r="AD44" s="143" t="s">
        <v>432</v>
      </c>
      <c r="AE44" s="186"/>
      <c r="AF44" s="183">
        <v>1370.647426</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83">
        <v>0.23397899999999999</v>
      </c>
      <c r="F45" s="183">
        <v>1.3901E-2</v>
      </c>
      <c r="G45" s="183">
        <v>2.9831E-2</v>
      </c>
      <c r="H45" s="183" t="s">
        <v>431</v>
      </c>
      <c r="I45" s="183" t="s">
        <v>429</v>
      </c>
      <c r="J45" s="183" t="s">
        <v>429</v>
      </c>
      <c r="K45" s="183">
        <v>4.7569999999999999E-3</v>
      </c>
      <c r="L45" s="183" t="s">
        <v>429</v>
      </c>
      <c r="M45" s="183">
        <v>3.9628999999999998E-2</v>
      </c>
      <c r="N45" s="183">
        <v>3.8699999999999997E-4</v>
      </c>
      <c r="O45" s="183">
        <v>3.0000000000000001E-5</v>
      </c>
      <c r="P45" s="183">
        <v>8.8999999999999995E-5</v>
      </c>
      <c r="Q45" s="183">
        <v>1.1900000000000001E-4</v>
      </c>
      <c r="R45" s="183">
        <v>1.4899999999999999E-4</v>
      </c>
      <c r="S45" s="183">
        <v>2.6199999999999999E-3</v>
      </c>
      <c r="T45" s="183">
        <v>2.977E-3</v>
      </c>
      <c r="U45" s="183">
        <v>2.9799999999999998E-4</v>
      </c>
      <c r="V45" s="183">
        <v>3.5720000000000001E-3</v>
      </c>
      <c r="W45" s="183">
        <v>3.8699999999999997E-4</v>
      </c>
      <c r="X45" s="183" t="s">
        <v>431</v>
      </c>
      <c r="Y45" s="183" t="s">
        <v>431</v>
      </c>
      <c r="Z45" s="183" t="s">
        <v>431</v>
      </c>
      <c r="AA45" s="183" t="s">
        <v>431</v>
      </c>
      <c r="AB45" s="183" t="s">
        <v>431</v>
      </c>
      <c r="AC45" s="183">
        <v>2.3800000000000001E-4</v>
      </c>
      <c r="AD45" s="183">
        <v>1.13E-4</v>
      </c>
      <c r="AE45" s="186"/>
      <c r="AF45" s="183">
        <v>127.352574</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429</v>
      </c>
      <c r="J47" s="143" t="s">
        <v>429</v>
      </c>
      <c r="K47" s="143" t="s">
        <v>433</v>
      </c>
      <c r="L47" s="143" t="s">
        <v>429</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t="s">
        <v>432</v>
      </c>
      <c r="F52" s="143" t="s">
        <v>432</v>
      </c>
      <c r="G52" s="143" t="s">
        <v>432</v>
      </c>
      <c r="H52" s="143" t="s">
        <v>432</v>
      </c>
      <c r="I52" s="143" t="s">
        <v>429</v>
      </c>
      <c r="J52" s="143" t="s">
        <v>429</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c r="AL52" s="49" t="s">
        <v>132</v>
      </c>
    </row>
    <row r="53" spans="1:38" s="2" customFormat="1" ht="26.25" customHeight="1" thickBot="1" x14ac:dyDescent="0.25">
      <c r="A53" s="70" t="s">
        <v>119</v>
      </c>
      <c r="B53" s="74" t="s">
        <v>133</v>
      </c>
      <c r="C53" s="76" t="s">
        <v>134</v>
      </c>
      <c r="D53" s="73"/>
      <c r="E53" s="143" t="s">
        <v>432</v>
      </c>
      <c r="F53" s="143">
        <v>1.5960000000000001</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0.247</v>
      </c>
      <c r="AL53" s="49" t="s">
        <v>135</v>
      </c>
    </row>
    <row r="54" spans="1:38" s="2" customFormat="1" ht="37.5" customHeight="1" thickBot="1" x14ac:dyDescent="0.25">
      <c r="A54" s="70" t="s">
        <v>119</v>
      </c>
      <c r="B54" s="74" t="s">
        <v>136</v>
      </c>
      <c r="C54" s="76" t="s">
        <v>137</v>
      </c>
      <c r="D54" s="73"/>
      <c r="E54" s="143" t="s">
        <v>432</v>
      </c>
      <c r="F54" s="143">
        <v>3.5999999999999997E-2</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723</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432</v>
      </c>
      <c r="AG55" s="143" t="s">
        <v>432</v>
      </c>
      <c r="AH55" s="143" t="s">
        <v>432</v>
      </c>
      <c r="AI55" s="143" t="s">
        <v>432</v>
      </c>
      <c r="AJ55" s="143" t="s">
        <v>432</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432</v>
      </c>
      <c r="AG56" s="143" t="s">
        <v>432</v>
      </c>
      <c r="AH56" s="143" t="s">
        <v>432</v>
      </c>
      <c r="AI56" s="143" t="s">
        <v>432</v>
      </c>
      <c r="AJ56" s="143" t="s">
        <v>432</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432</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432</v>
      </c>
      <c r="R58" s="143" t="s">
        <v>432</v>
      </c>
      <c r="S58" s="143" t="s">
        <v>432</v>
      </c>
      <c r="T58" s="143" t="s">
        <v>432</v>
      </c>
      <c r="U58" s="143" t="s">
        <v>432</v>
      </c>
      <c r="V58" s="143" t="s">
        <v>432</v>
      </c>
      <c r="W58" s="143" t="s">
        <v>432</v>
      </c>
      <c r="X58" s="143" t="s">
        <v>432</v>
      </c>
      <c r="Y58" s="143" t="s">
        <v>432</v>
      </c>
      <c r="Z58" s="143" t="s">
        <v>432</v>
      </c>
      <c r="AA58" s="143" t="s">
        <v>432</v>
      </c>
      <c r="AB58" s="143" t="s">
        <v>432</v>
      </c>
      <c r="AC58" s="143" t="s">
        <v>432</v>
      </c>
      <c r="AD58" s="143" t="s">
        <v>432</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0.82901800000000003</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7.0000000000000007E-2</v>
      </c>
      <c r="F64" s="143">
        <v>1.905E-3</v>
      </c>
      <c r="G64" s="143" t="s">
        <v>432</v>
      </c>
      <c r="H64" s="143">
        <v>8.2520000000000007E-3</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t="s">
        <v>432</v>
      </c>
      <c r="F70" s="143">
        <v>3.53</v>
      </c>
      <c r="G70" s="183" t="s">
        <v>431</v>
      </c>
      <c r="H70" s="143">
        <v>0.131748</v>
      </c>
      <c r="I70" s="143" t="s">
        <v>429</v>
      </c>
      <c r="J70" s="143" t="s">
        <v>429</v>
      </c>
      <c r="K70" s="143">
        <v>0.49</v>
      </c>
      <c r="L70" s="143" t="s">
        <v>429</v>
      </c>
      <c r="M70" s="143" t="s">
        <v>432</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429</v>
      </c>
      <c r="J71" s="143" t="s">
        <v>429</v>
      </c>
      <c r="K71" s="143" t="s">
        <v>432</v>
      </c>
      <c r="L71" s="143" t="s">
        <v>429</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43" t="s">
        <v>432</v>
      </c>
      <c r="F72" s="143" t="s">
        <v>432</v>
      </c>
      <c r="G72" s="143" t="s">
        <v>432</v>
      </c>
      <c r="H72" s="143" t="s">
        <v>432</v>
      </c>
      <c r="I72" s="143" t="s">
        <v>429</v>
      </c>
      <c r="J72" s="143" t="s">
        <v>429</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429</v>
      </c>
      <c r="J74" s="143" t="s">
        <v>429</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43" t="s">
        <v>432</v>
      </c>
      <c r="H76" s="143" t="s">
        <v>432</v>
      </c>
      <c r="I76" s="143" t="s">
        <v>429</v>
      </c>
      <c r="J76" s="143" t="s">
        <v>429</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429</v>
      </c>
      <c r="J77" s="143" t="s">
        <v>429</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43" t="s">
        <v>429</v>
      </c>
      <c r="J78" s="143" t="s">
        <v>429</v>
      </c>
      <c r="K78" s="143" t="s">
        <v>432</v>
      </c>
      <c r="L78" s="143" t="s">
        <v>429</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43" t="s">
        <v>432</v>
      </c>
      <c r="F80" s="143" t="s">
        <v>432</v>
      </c>
      <c r="G80" s="143" t="s">
        <v>432</v>
      </c>
      <c r="H80" s="143">
        <v>0.1</v>
      </c>
      <c r="I80" s="143" t="s">
        <v>429</v>
      </c>
      <c r="J80" s="143" t="s">
        <v>429</v>
      </c>
      <c r="K80" s="143" t="s">
        <v>432</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46">
        <v>3.7505139999999999</v>
      </c>
      <c r="G82" s="146" t="s">
        <v>432</v>
      </c>
      <c r="H82" s="146" t="s">
        <v>432</v>
      </c>
      <c r="I82" s="146" t="s">
        <v>429</v>
      </c>
      <c r="J82" s="146" t="s">
        <v>429</v>
      </c>
      <c r="K82" s="146" t="s">
        <v>432</v>
      </c>
      <c r="L82" s="146" t="s">
        <v>429</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1.448075</v>
      </c>
      <c r="AL82" s="49" t="s">
        <v>219</v>
      </c>
    </row>
    <row r="83" spans="1:38" s="2" customFormat="1" ht="26.25" customHeight="1" thickBot="1" x14ac:dyDescent="0.25">
      <c r="A83" s="70" t="s">
        <v>53</v>
      </c>
      <c r="B83" s="81" t="s">
        <v>211</v>
      </c>
      <c r="C83" s="82" t="s">
        <v>212</v>
      </c>
      <c r="D83" s="72"/>
      <c r="E83" s="146" t="s">
        <v>432</v>
      </c>
      <c r="F83" s="146">
        <v>8.0000000000000002E-3</v>
      </c>
      <c r="G83" s="146" t="s">
        <v>432</v>
      </c>
      <c r="H83" s="146" t="s">
        <v>432</v>
      </c>
      <c r="I83" s="146" t="s">
        <v>429</v>
      </c>
      <c r="J83" s="146" t="s">
        <v>429</v>
      </c>
      <c r="K83" s="146">
        <v>7.1249999999999994E-2</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475</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2.8481629999999996</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12.668628999999999</v>
      </c>
      <c r="AL85" s="49" t="s">
        <v>216</v>
      </c>
    </row>
    <row r="86" spans="1:38" s="2" customFormat="1" ht="26.25" customHeight="1" thickBot="1" x14ac:dyDescent="0.25">
      <c r="A86" s="70" t="s">
        <v>208</v>
      </c>
      <c r="B86" s="76" t="s">
        <v>217</v>
      </c>
      <c r="C86" s="80" t="s">
        <v>218</v>
      </c>
      <c r="D86" s="72"/>
      <c r="E86" s="146" t="s">
        <v>432</v>
      </c>
      <c r="F86" s="146">
        <v>7.6597999999999999E-2</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0.311753</v>
      </c>
      <c r="AL86" s="49" t="s">
        <v>219</v>
      </c>
    </row>
    <row r="87" spans="1:38" s="2" customFormat="1" ht="26.25" customHeight="1" thickBot="1" x14ac:dyDescent="0.25">
      <c r="A87" s="70" t="s">
        <v>208</v>
      </c>
      <c r="B87" s="76" t="s">
        <v>220</v>
      </c>
      <c r="C87" s="80" t="s">
        <v>221</v>
      </c>
      <c r="D87" s="72"/>
      <c r="E87" s="146" t="s">
        <v>432</v>
      </c>
      <c r="F87" s="146">
        <v>2.4856000000000003E-2</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6.2140000000000001E-2</v>
      </c>
      <c r="AL87" s="49" t="s">
        <v>219</v>
      </c>
    </row>
    <row r="88" spans="1:38" s="2" customFormat="1" ht="26.25" customHeight="1" thickBot="1" x14ac:dyDescent="0.25">
      <c r="A88" s="70" t="s">
        <v>208</v>
      </c>
      <c r="B88" s="76" t="s">
        <v>222</v>
      </c>
      <c r="C88" s="80" t="s">
        <v>223</v>
      </c>
      <c r="D88" s="72"/>
      <c r="E88" s="152" t="s">
        <v>431</v>
      </c>
      <c r="F88" s="146">
        <v>0.25041000000000002</v>
      </c>
      <c r="G88" s="152" t="s">
        <v>431</v>
      </c>
      <c r="H88" s="152" t="s">
        <v>431</v>
      </c>
      <c r="I88" s="146" t="s">
        <v>429</v>
      </c>
      <c r="J88" s="146" t="s">
        <v>429</v>
      </c>
      <c r="K88" s="146" t="s">
        <v>431</v>
      </c>
      <c r="L88" s="146" t="s">
        <v>429</v>
      </c>
      <c r="M88" s="152"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0.12620000000000001</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0.25240000000000001</v>
      </c>
      <c r="AL89" s="49" t="s">
        <v>412</v>
      </c>
    </row>
    <row r="90" spans="1:38" s="8" customFormat="1" ht="26.25" customHeight="1" thickBot="1" x14ac:dyDescent="0.25">
      <c r="A90" s="70" t="s">
        <v>208</v>
      </c>
      <c r="B90" s="76" t="s">
        <v>226</v>
      </c>
      <c r="C90" s="80" t="s">
        <v>227</v>
      </c>
      <c r="D90" s="72"/>
      <c r="E90" s="146" t="s">
        <v>431</v>
      </c>
      <c r="F90" s="146">
        <v>0.80951399999999996</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3.999E-3</v>
      </c>
      <c r="F91" s="146">
        <v>1.0737E-2</v>
      </c>
      <c r="G91" s="146">
        <v>6.6000000000000005E-5</v>
      </c>
      <c r="H91" s="146">
        <v>9.2069999999999999E-3</v>
      </c>
      <c r="I91" s="146" t="s">
        <v>429</v>
      </c>
      <c r="J91" s="146" t="s">
        <v>429</v>
      </c>
      <c r="K91" s="146">
        <v>6.2301000000000002E-2</v>
      </c>
      <c r="L91" s="146" t="s">
        <v>429</v>
      </c>
      <c r="M91" s="146">
        <v>0.122393</v>
      </c>
      <c r="N91" s="146">
        <v>1.7153999999999999E-2</v>
      </c>
      <c r="O91" s="146">
        <v>1.2012E-2</v>
      </c>
      <c r="P91" s="146">
        <v>5.9909999999999998E-3</v>
      </c>
      <c r="Q91" s="146">
        <v>6.019E-3</v>
      </c>
      <c r="R91" s="146">
        <v>3.4099999999999999E-4</v>
      </c>
      <c r="S91" s="146">
        <v>2.1694000000000001E-2</v>
      </c>
      <c r="T91" s="146">
        <v>6.5600000000000001E-4</v>
      </c>
      <c r="U91" s="146" t="s">
        <v>431</v>
      </c>
      <c r="V91" s="146">
        <v>5.6889999999999996E-3</v>
      </c>
      <c r="W91" s="146">
        <v>2.22E-4</v>
      </c>
      <c r="X91" s="146">
        <v>2.4600000000000002E-4</v>
      </c>
      <c r="Y91" s="146">
        <v>1E-4</v>
      </c>
      <c r="Z91" s="146">
        <v>1E-4</v>
      </c>
      <c r="AA91" s="146">
        <v>1E-4</v>
      </c>
      <c r="AB91" s="146">
        <v>5.4600000000000004E-4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7">
        <v>0</v>
      </c>
      <c r="F92" s="143">
        <v>0</v>
      </c>
      <c r="G92" s="143">
        <v>0</v>
      </c>
      <c r="H92" s="143" t="s">
        <v>432</v>
      </c>
      <c r="I92" s="143" t="s">
        <v>429</v>
      </c>
      <c r="J92" s="143" t="s">
        <v>429</v>
      </c>
      <c r="K92" s="143">
        <v>0</v>
      </c>
      <c r="L92" s="143" t="s">
        <v>429</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0.83875361000000004</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429</v>
      </c>
      <c r="J94" s="143" t="s">
        <v>429</v>
      </c>
      <c r="K94" s="143" t="s">
        <v>432</v>
      </c>
      <c r="L94" s="143" t="s">
        <v>429</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c r="AG94" s="143"/>
      <c r="AH94" s="143"/>
      <c r="AI94" s="143"/>
      <c r="AJ94" s="143"/>
      <c r="AK94" s="143"/>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3" t="s">
        <v>429</v>
      </c>
      <c r="J95" s="143" t="s">
        <v>429</v>
      </c>
      <c r="K95" s="145" t="s">
        <v>432</v>
      </c>
      <c r="L95" s="143" t="s">
        <v>429</v>
      </c>
      <c r="M95" s="145" t="s">
        <v>432</v>
      </c>
      <c r="N95" s="145" t="s">
        <v>432</v>
      </c>
      <c r="O95" s="145" t="s">
        <v>432</v>
      </c>
      <c r="P95" s="145" t="s">
        <v>432</v>
      </c>
      <c r="Q95" s="145" t="s">
        <v>432</v>
      </c>
      <c r="R95" s="145" t="s">
        <v>432</v>
      </c>
      <c r="S95" s="145" t="s">
        <v>432</v>
      </c>
      <c r="T95" s="145" t="s">
        <v>432</v>
      </c>
      <c r="U95" s="145" t="s">
        <v>432</v>
      </c>
      <c r="V95" s="145" t="s">
        <v>432</v>
      </c>
      <c r="W95" s="145" t="s">
        <v>432</v>
      </c>
      <c r="X95" s="145" t="s">
        <v>432</v>
      </c>
      <c r="Y95" s="145" t="s">
        <v>432</v>
      </c>
      <c r="Z95" s="145" t="s">
        <v>432</v>
      </c>
      <c r="AA95" s="145" t="s">
        <v>432</v>
      </c>
      <c r="AB95" s="145" t="s">
        <v>432</v>
      </c>
      <c r="AC95" s="145" t="s">
        <v>432</v>
      </c>
      <c r="AD95" s="145"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8" t="s">
        <v>432</v>
      </c>
      <c r="G97" s="148" t="s">
        <v>432</v>
      </c>
      <c r="H97" s="148" t="s">
        <v>432</v>
      </c>
      <c r="I97" s="143" t="s">
        <v>429</v>
      </c>
      <c r="J97" s="143" t="s">
        <v>429</v>
      </c>
      <c r="K97" s="148" t="s">
        <v>432</v>
      </c>
      <c r="L97" s="143" t="s">
        <v>429</v>
      </c>
      <c r="M97" s="148" t="s">
        <v>432</v>
      </c>
      <c r="N97" s="148" t="s">
        <v>432</v>
      </c>
      <c r="O97" s="148" t="s">
        <v>432</v>
      </c>
      <c r="P97" s="148" t="s">
        <v>432</v>
      </c>
      <c r="Q97" s="148" t="s">
        <v>432</v>
      </c>
      <c r="R97" s="148" t="s">
        <v>432</v>
      </c>
      <c r="S97" s="148" t="s">
        <v>432</v>
      </c>
      <c r="T97" s="148" t="s">
        <v>432</v>
      </c>
      <c r="U97" s="148" t="s">
        <v>432</v>
      </c>
      <c r="V97" s="148" t="s">
        <v>432</v>
      </c>
      <c r="W97" s="148" t="s">
        <v>432</v>
      </c>
      <c r="X97" s="148" t="s">
        <v>432</v>
      </c>
      <c r="Y97" s="148" t="s">
        <v>432</v>
      </c>
      <c r="Z97" s="148" t="s">
        <v>432</v>
      </c>
      <c r="AA97" s="148" t="s">
        <v>432</v>
      </c>
      <c r="AB97" s="148" t="s">
        <v>432</v>
      </c>
      <c r="AC97" s="148" t="s">
        <v>432</v>
      </c>
      <c r="AD97" s="148"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t="s">
        <v>432</v>
      </c>
      <c r="F98" s="148" t="s">
        <v>432</v>
      </c>
      <c r="G98" s="148" t="s">
        <v>432</v>
      </c>
      <c r="H98" s="148" t="s">
        <v>432</v>
      </c>
      <c r="I98" s="143" t="s">
        <v>429</v>
      </c>
      <c r="J98" s="143" t="s">
        <v>429</v>
      </c>
      <c r="K98" s="148" t="s">
        <v>432</v>
      </c>
      <c r="L98" s="143" t="s">
        <v>429</v>
      </c>
      <c r="M98" s="148" t="s">
        <v>432</v>
      </c>
      <c r="N98" s="148" t="s">
        <v>432</v>
      </c>
      <c r="O98" s="148" t="s">
        <v>432</v>
      </c>
      <c r="P98" s="148" t="s">
        <v>432</v>
      </c>
      <c r="Q98" s="148" t="s">
        <v>432</v>
      </c>
      <c r="R98" s="148" t="s">
        <v>432</v>
      </c>
      <c r="S98" s="148" t="s">
        <v>432</v>
      </c>
      <c r="T98" s="148" t="s">
        <v>432</v>
      </c>
      <c r="U98" s="148" t="s">
        <v>432</v>
      </c>
      <c r="V98" s="148" t="s">
        <v>432</v>
      </c>
      <c r="W98" s="148" t="s">
        <v>432</v>
      </c>
      <c r="X98" s="148" t="s">
        <v>432</v>
      </c>
      <c r="Y98" s="148" t="s">
        <v>432</v>
      </c>
      <c r="Z98" s="148" t="s">
        <v>432</v>
      </c>
      <c r="AA98" s="148" t="s">
        <v>432</v>
      </c>
      <c r="AB98" s="148" t="s">
        <v>432</v>
      </c>
      <c r="AC98" s="148" t="s">
        <v>432</v>
      </c>
      <c r="AD98" s="148"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62">
        <v>4.2530999999999999E-2</v>
      </c>
      <c r="F99" s="162">
        <v>1.85714</v>
      </c>
      <c r="G99" s="162" t="s">
        <v>432</v>
      </c>
      <c r="H99" s="162">
        <v>1.399044</v>
      </c>
      <c r="I99" s="143" t="s">
        <v>429</v>
      </c>
      <c r="J99" s="143" t="s">
        <v>429</v>
      </c>
      <c r="K99" s="162">
        <v>0.25586000000000003</v>
      </c>
      <c r="L99" s="143" t="s">
        <v>429</v>
      </c>
      <c r="M99" s="162" t="s">
        <v>432</v>
      </c>
      <c r="N99" s="162" t="s">
        <v>432</v>
      </c>
      <c r="O99" s="162" t="s">
        <v>432</v>
      </c>
      <c r="P99" s="162" t="s">
        <v>432</v>
      </c>
      <c r="Q99" s="162" t="s">
        <v>432</v>
      </c>
      <c r="R99" s="162" t="s">
        <v>432</v>
      </c>
      <c r="S99" s="162" t="s">
        <v>432</v>
      </c>
      <c r="T99" s="162" t="s">
        <v>432</v>
      </c>
      <c r="U99" s="162" t="s">
        <v>432</v>
      </c>
      <c r="V99" s="162" t="s">
        <v>432</v>
      </c>
      <c r="W99" s="162" t="s">
        <v>432</v>
      </c>
      <c r="X99" s="162" t="s">
        <v>432</v>
      </c>
      <c r="Y99" s="162" t="s">
        <v>432</v>
      </c>
      <c r="Z99" s="162" t="s">
        <v>432</v>
      </c>
      <c r="AA99" s="162" t="s">
        <v>432</v>
      </c>
      <c r="AB99" s="162" t="s">
        <v>432</v>
      </c>
      <c r="AC99" s="162" t="s">
        <v>432</v>
      </c>
      <c r="AD99" s="162" t="s">
        <v>432</v>
      </c>
      <c r="AE99" s="60"/>
      <c r="AF99" s="143" t="s">
        <v>432</v>
      </c>
      <c r="AG99" s="143" t="s">
        <v>432</v>
      </c>
      <c r="AH99" s="143" t="s">
        <v>432</v>
      </c>
      <c r="AI99" s="143" t="s">
        <v>432</v>
      </c>
      <c r="AJ99" s="143" t="s">
        <v>432</v>
      </c>
      <c r="AK99" s="143">
        <v>185.4</v>
      </c>
      <c r="AL99" s="49" t="s">
        <v>245</v>
      </c>
    </row>
    <row r="100" spans="1:38" s="2" customFormat="1" ht="26.25" customHeight="1" thickBot="1" x14ac:dyDescent="0.25">
      <c r="A100" s="70" t="s">
        <v>243</v>
      </c>
      <c r="B100" s="70" t="s">
        <v>246</v>
      </c>
      <c r="C100" s="71" t="s">
        <v>408</v>
      </c>
      <c r="D100" s="84"/>
      <c r="E100" s="162">
        <v>1.8008000000000003E-2</v>
      </c>
      <c r="F100" s="162">
        <v>1.6468700000000001</v>
      </c>
      <c r="G100" s="162" t="s">
        <v>432</v>
      </c>
      <c r="H100" s="162">
        <v>0.99555300000000002</v>
      </c>
      <c r="I100" s="143" t="s">
        <v>429</v>
      </c>
      <c r="J100" s="143" t="s">
        <v>429</v>
      </c>
      <c r="K100" s="162">
        <v>8.4900000000000003E-2</v>
      </c>
      <c r="L100" s="143" t="s">
        <v>429</v>
      </c>
      <c r="M100" s="162" t="s">
        <v>432</v>
      </c>
      <c r="N100" s="162" t="s">
        <v>432</v>
      </c>
      <c r="O100" s="162" t="s">
        <v>432</v>
      </c>
      <c r="P100" s="162" t="s">
        <v>432</v>
      </c>
      <c r="Q100" s="162" t="s">
        <v>432</v>
      </c>
      <c r="R100" s="162" t="s">
        <v>432</v>
      </c>
      <c r="S100" s="162" t="s">
        <v>432</v>
      </c>
      <c r="T100" s="162" t="s">
        <v>432</v>
      </c>
      <c r="U100" s="162" t="s">
        <v>432</v>
      </c>
      <c r="V100" s="162" t="s">
        <v>432</v>
      </c>
      <c r="W100" s="162" t="s">
        <v>432</v>
      </c>
      <c r="X100" s="162" t="s">
        <v>432</v>
      </c>
      <c r="Y100" s="162" t="s">
        <v>432</v>
      </c>
      <c r="Z100" s="162" t="s">
        <v>432</v>
      </c>
      <c r="AA100" s="162" t="s">
        <v>432</v>
      </c>
      <c r="AB100" s="162" t="s">
        <v>432</v>
      </c>
      <c r="AC100" s="162" t="s">
        <v>432</v>
      </c>
      <c r="AD100" s="162" t="s">
        <v>432</v>
      </c>
      <c r="AE100" s="60"/>
      <c r="AF100" s="143" t="s">
        <v>432</v>
      </c>
      <c r="AG100" s="143" t="s">
        <v>432</v>
      </c>
      <c r="AH100" s="143" t="s">
        <v>432</v>
      </c>
      <c r="AI100" s="143" t="s">
        <v>432</v>
      </c>
      <c r="AJ100" s="143" t="s">
        <v>432</v>
      </c>
      <c r="AK100" s="143">
        <v>185</v>
      </c>
      <c r="AL100" s="49" t="s">
        <v>245</v>
      </c>
    </row>
    <row r="101" spans="1:38" s="2" customFormat="1" ht="26.25" customHeight="1" thickBot="1" x14ac:dyDescent="0.25">
      <c r="A101" s="70" t="s">
        <v>243</v>
      </c>
      <c r="B101" s="70" t="s">
        <v>247</v>
      </c>
      <c r="C101" s="71" t="s">
        <v>248</v>
      </c>
      <c r="D101" s="84"/>
      <c r="E101" s="148">
        <v>4.5000000000000004E-4</v>
      </c>
      <c r="F101" s="143">
        <v>1.545E-2</v>
      </c>
      <c r="G101" s="143" t="s">
        <v>432</v>
      </c>
      <c r="H101" s="143">
        <v>7.7499999999999999E-2</v>
      </c>
      <c r="I101" s="143" t="s">
        <v>429</v>
      </c>
      <c r="J101" s="143" t="s">
        <v>429</v>
      </c>
      <c r="K101" s="143">
        <v>7.7499999999999999E-3</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57.3</v>
      </c>
      <c r="AL101" s="49" t="s">
        <v>245</v>
      </c>
    </row>
    <row r="102" spans="1:38" s="2" customFormat="1" ht="26.25" customHeight="1" thickBot="1" x14ac:dyDescent="0.25">
      <c r="A102" s="70" t="s">
        <v>243</v>
      </c>
      <c r="B102" s="70" t="s">
        <v>249</v>
      </c>
      <c r="C102" s="71" t="s">
        <v>386</v>
      </c>
      <c r="D102" s="84"/>
      <c r="E102" s="148">
        <v>4.4299999999999999E-3</v>
      </c>
      <c r="F102" s="143">
        <v>0.44295900000000005</v>
      </c>
      <c r="G102" s="143" t="s">
        <v>432</v>
      </c>
      <c r="H102" s="72">
        <v>1.1983600000000001</v>
      </c>
      <c r="I102" s="143" t="s">
        <v>429</v>
      </c>
      <c r="J102" s="143" t="s">
        <v>429</v>
      </c>
      <c r="K102" s="143">
        <v>0.34706999999999999</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448.8</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2.0000000000000002E-5</v>
      </c>
      <c r="F104" s="143">
        <v>1.24E-3</v>
      </c>
      <c r="G104" s="143" t="s">
        <v>432</v>
      </c>
      <c r="H104" s="143">
        <v>2.7699999999999999E-3</v>
      </c>
      <c r="I104" s="143" t="s">
        <v>429</v>
      </c>
      <c r="J104" s="143" t="s">
        <v>429</v>
      </c>
      <c r="K104" s="143">
        <v>2.8000000000000003E-4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9.3000000000000005E-4</v>
      </c>
      <c r="F105" s="143">
        <v>3.5800000000000005E-2</v>
      </c>
      <c r="G105" s="143" t="s">
        <v>432</v>
      </c>
      <c r="H105" s="143">
        <v>6.8080000000000002E-2</v>
      </c>
      <c r="I105" s="143" t="s">
        <v>429</v>
      </c>
      <c r="J105" s="143" t="s">
        <v>429</v>
      </c>
      <c r="K105" s="143">
        <v>2.2100000000000002E-3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4.5999999999999996</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4.0470000000000002E-3</v>
      </c>
      <c r="F107" s="143">
        <v>0.13667000000000001</v>
      </c>
      <c r="G107" s="143" t="s">
        <v>432</v>
      </c>
      <c r="H107" s="143">
        <v>0.23930399999999999</v>
      </c>
      <c r="I107" s="143" t="s">
        <v>429</v>
      </c>
      <c r="J107" s="143" t="s">
        <v>429</v>
      </c>
      <c r="K107" s="143">
        <v>0.15737699999999999</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828.3</v>
      </c>
      <c r="AL107" s="49" t="s">
        <v>245</v>
      </c>
    </row>
    <row r="108" spans="1:38" s="2" customFormat="1" ht="26.25" customHeight="1" thickBot="1" x14ac:dyDescent="0.25">
      <c r="A108" s="70" t="s">
        <v>243</v>
      </c>
      <c r="B108" s="70" t="s">
        <v>259</v>
      </c>
      <c r="C108" s="71" t="s">
        <v>380</v>
      </c>
      <c r="D108" s="84"/>
      <c r="E108" s="148">
        <v>2.6819999999999999E-3</v>
      </c>
      <c r="F108" s="143">
        <v>9.3118000000000006E-2</v>
      </c>
      <c r="G108" s="143" t="s">
        <v>432</v>
      </c>
      <c r="H108" s="143">
        <v>0.106167</v>
      </c>
      <c r="I108" s="143" t="s">
        <v>429</v>
      </c>
      <c r="J108" s="143" t="s">
        <v>429</v>
      </c>
      <c r="K108" s="143">
        <v>3.4487999999999998E-2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862.2</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1.593E-3</v>
      </c>
      <c r="F110" s="143">
        <v>0.27431899999999998</v>
      </c>
      <c r="G110" s="143" t="s">
        <v>432</v>
      </c>
      <c r="H110" s="143">
        <v>0.16753100000000001</v>
      </c>
      <c r="I110" s="143" t="s">
        <v>429</v>
      </c>
      <c r="J110" s="143" t="s">
        <v>429</v>
      </c>
      <c r="K110" s="143">
        <v>7.8536999999999996E-2</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561</v>
      </c>
      <c r="AL110" s="49" t="s">
        <v>245</v>
      </c>
    </row>
    <row r="111" spans="1:38" s="2" customFormat="1" ht="26.25" customHeight="1" thickBot="1" x14ac:dyDescent="0.25">
      <c r="A111" s="70" t="s">
        <v>243</v>
      </c>
      <c r="B111" s="70" t="s">
        <v>262</v>
      </c>
      <c r="C111" s="71" t="s">
        <v>376</v>
      </c>
      <c r="D111" s="84"/>
      <c r="E111" s="148">
        <v>4.0000000000000003E-5</v>
      </c>
      <c r="F111" s="143">
        <v>0.25586999999999999</v>
      </c>
      <c r="G111" s="143" t="s">
        <v>432</v>
      </c>
      <c r="H111" s="143">
        <v>2.64E-3</v>
      </c>
      <c r="I111" s="143" t="s">
        <v>429</v>
      </c>
      <c r="J111" s="143" t="s">
        <v>429</v>
      </c>
      <c r="K111" s="143">
        <v>2.3700000000000001E-3</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38.5</v>
      </c>
      <c r="AL111" s="49" t="s">
        <v>245</v>
      </c>
    </row>
    <row r="112" spans="1:38" s="2" customFormat="1" ht="26.25" customHeight="1" thickBot="1" x14ac:dyDescent="0.25">
      <c r="A112" s="70" t="s">
        <v>263</v>
      </c>
      <c r="B112" s="70" t="s">
        <v>264</v>
      </c>
      <c r="C112" s="71" t="s">
        <v>265</v>
      </c>
      <c r="D112" s="72"/>
      <c r="E112" s="143">
        <v>0.75619999999999998</v>
      </c>
      <c r="F112" s="72" t="s">
        <v>432</v>
      </c>
      <c r="G112" s="143" t="s">
        <v>432</v>
      </c>
      <c r="H112" s="183">
        <v>0.98191700000000004</v>
      </c>
      <c r="I112" s="143" t="s">
        <v>429</v>
      </c>
      <c r="J112" s="143" t="s">
        <v>429</v>
      </c>
      <c r="K112" s="143" t="s">
        <v>432</v>
      </c>
      <c r="L112" s="143" t="s">
        <v>429</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18905000</v>
      </c>
      <c r="AL112" s="49" t="s">
        <v>418</v>
      </c>
    </row>
    <row r="113" spans="1:38" s="2" customFormat="1" ht="26.25" customHeight="1" thickBot="1" x14ac:dyDescent="0.25">
      <c r="A113" s="70" t="s">
        <v>263</v>
      </c>
      <c r="B113" s="85" t="s">
        <v>266</v>
      </c>
      <c r="C113" s="86" t="s">
        <v>267</v>
      </c>
      <c r="D113" s="72"/>
      <c r="E113" s="143">
        <v>0.7285060000000001</v>
      </c>
      <c r="F113" s="143" t="s">
        <v>432</v>
      </c>
      <c r="G113" s="143" t="s">
        <v>432</v>
      </c>
      <c r="H113" s="143">
        <v>4.8562750000000001</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2.8970000000000003E-3</v>
      </c>
      <c r="F114" s="143" t="s">
        <v>432</v>
      </c>
      <c r="G114" s="143" t="s">
        <v>432</v>
      </c>
      <c r="H114" s="183">
        <v>9.8469999999999999E-3</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43">
        <v>6.5100000000000002E-3</v>
      </c>
      <c r="F115" s="143" t="s">
        <v>432</v>
      </c>
      <c r="G115" s="143" t="s">
        <v>432</v>
      </c>
      <c r="H115" s="143">
        <v>1.3018999999999999E-2</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43">
        <v>0.199044</v>
      </c>
      <c r="F116" s="143" t="s">
        <v>432</v>
      </c>
      <c r="G116" s="143" t="s">
        <v>432</v>
      </c>
      <c r="H116" s="72">
        <v>0.30350500000000002</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0.64888600000000007</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83">
        <v>0.29847000000000001</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94">
        <v>0.16247700000000001</v>
      </c>
      <c r="G125" s="146" t="s">
        <v>432</v>
      </c>
      <c r="H125" s="146" t="s">
        <v>431</v>
      </c>
      <c r="I125" s="146" t="s">
        <v>429</v>
      </c>
      <c r="J125" s="146" t="s">
        <v>429</v>
      </c>
      <c r="K125" s="146">
        <v>3.2899999999999997E-4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709.59900000000005</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2.1359999999999999E-3</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4.8846000000000001E-2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0.43</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7.2300000000000001E-4</v>
      </c>
      <c r="F133" s="146">
        <v>1.1E-5</v>
      </c>
      <c r="G133" s="146">
        <v>9.8999999999999994E-5</v>
      </c>
      <c r="H133" s="146" t="s">
        <v>432</v>
      </c>
      <c r="I133" s="146" t="s">
        <v>429</v>
      </c>
      <c r="J133" s="146" t="s">
        <v>429</v>
      </c>
      <c r="K133" s="146">
        <v>3.4E-5</v>
      </c>
      <c r="L133" s="146" t="s">
        <v>429</v>
      </c>
      <c r="M133" s="146">
        <v>1.2300000000000001E-4</v>
      </c>
      <c r="N133" s="146">
        <v>2.5999999999999998E-5</v>
      </c>
      <c r="O133" s="146">
        <v>3.9999999999999998E-6</v>
      </c>
      <c r="P133" s="146">
        <v>1.305E-3</v>
      </c>
      <c r="Q133" s="146">
        <v>1.2E-5</v>
      </c>
      <c r="R133" s="146">
        <v>1.2E-5</v>
      </c>
      <c r="S133" s="146">
        <v>1.1E-5</v>
      </c>
      <c r="T133" s="146">
        <v>1.5E-5</v>
      </c>
      <c r="U133" s="146">
        <v>1.7E-5</v>
      </c>
      <c r="V133" s="146">
        <v>1.3999999999999999E-4</v>
      </c>
      <c r="W133" s="146">
        <v>2.4000000000000001E-5</v>
      </c>
      <c r="X133" s="146">
        <v>1.2E-8</v>
      </c>
      <c r="Y133" s="146">
        <v>6E-9</v>
      </c>
      <c r="Z133" s="146">
        <v>5.5999999999999997E-9</v>
      </c>
      <c r="AA133" s="146">
        <v>6E-9</v>
      </c>
      <c r="AB133" s="146">
        <v>2.9999999999999997E-8</v>
      </c>
      <c r="AC133" s="146">
        <v>1.3100000000000001E-4</v>
      </c>
      <c r="AD133" s="146">
        <v>3.59E-4</v>
      </c>
      <c r="AE133" s="60"/>
      <c r="AF133" s="143" t="s">
        <v>432</v>
      </c>
      <c r="AG133" s="143" t="s">
        <v>432</v>
      </c>
      <c r="AH133" s="143" t="s">
        <v>432</v>
      </c>
      <c r="AI133" s="143" t="s">
        <v>432</v>
      </c>
      <c r="AJ133" s="143" t="s">
        <v>432</v>
      </c>
      <c r="AK133" s="72">
        <v>876</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1.8794999999999999E-2</v>
      </c>
      <c r="F135" s="146">
        <v>2.0900000000000001E-4</v>
      </c>
      <c r="G135" s="146">
        <v>1.7750999999999999E-2</v>
      </c>
      <c r="H135" s="146" t="s">
        <v>431</v>
      </c>
      <c r="I135" s="146" t="s">
        <v>429</v>
      </c>
      <c r="J135" s="146" t="s">
        <v>429</v>
      </c>
      <c r="K135" s="146">
        <v>0.19108800000000001</v>
      </c>
      <c r="L135" s="146" t="s">
        <v>429</v>
      </c>
      <c r="M135" s="146">
        <v>7.3090000000000004E-3</v>
      </c>
      <c r="N135" s="146">
        <v>1.0859620000000001</v>
      </c>
      <c r="O135" s="146">
        <v>3.5503E-2</v>
      </c>
      <c r="P135" s="146">
        <v>2.9236999999999999E-2</v>
      </c>
      <c r="Q135" s="146">
        <v>2.2346000000000001E-2</v>
      </c>
      <c r="R135" s="146">
        <v>1.9319999999999999E-3</v>
      </c>
      <c r="S135" s="146">
        <v>9.7099999999999997E-4</v>
      </c>
      <c r="T135" s="146">
        <v>1.253E-3</v>
      </c>
      <c r="U135" s="146" t="s">
        <v>431</v>
      </c>
      <c r="V135" s="146">
        <v>9.3980000000000001E-3</v>
      </c>
      <c r="W135" s="146">
        <v>0.41767799999999999</v>
      </c>
      <c r="X135" s="146">
        <v>4.3999999999999999E-5</v>
      </c>
      <c r="Y135" s="146">
        <v>3.3000000000000003E-5</v>
      </c>
      <c r="Z135" s="146">
        <v>3.1999999999999999E-5</v>
      </c>
      <c r="AA135" s="146" t="s">
        <v>431</v>
      </c>
      <c r="AB135" s="146">
        <v>1.0900000000000001E-4</v>
      </c>
      <c r="AC135" s="146">
        <v>2.0884E-2</v>
      </c>
      <c r="AD135" s="146">
        <v>5.5342000000000002E-2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2.7734999999999999E-2</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46" t="s">
        <v>429</v>
      </c>
      <c r="J138" s="146" t="s">
        <v>429</v>
      </c>
      <c r="K138" s="150" t="s">
        <v>432</v>
      </c>
      <c r="L138" s="146" t="s">
        <v>429</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1" t="s">
        <v>431</v>
      </c>
      <c r="F139" s="151" t="s">
        <v>431</v>
      </c>
      <c r="G139" s="151" t="s">
        <v>431</v>
      </c>
      <c r="H139" s="151" t="s">
        <v>431</v>
      </c>
      <c r="I139" s="151" t="s">
        <v>429</v>
      </c>
      <c r="J139" s="151" t="s">
        <v>429</v>
      </c>
      <c r="K139" s="151" t="s">
        <v>431</v>
      </c>
      <c r="L139" s="146" t="s">
        <v>429</v>
      </c>
      <c r="M139" s="151" t="s">
        <v>431</v>
      </c>
      <c r="N139" s="151" t="s">
        <v>431</v>
      </c>
      <c r="O139" s="151" t="s">
        <v>431</v>
      </c>
      <c r="P139" s="151" t="s">
        <v>431</v>
      </c>
      <c r="Q139" s="151" t="s">
        <v>431</v>
      </c>
      <c r="R139" s="151" t="s">
        <v>431</v>
      </c>
      <c r="S139" s="151" t="s">
        <v>431</v>
      </c>
      <c r="T139" s="151" t="s">
        <v>431</v>
      </c>
      <c r="U139" s="151" t="s">
        <v>431</v>
      </c>
      <c r="V139" s="151" t="s">
        <v>431</v>
      </c>
      <c r="W139" s="151" t="s">
        <v>431</v>
      </c>
      <c r="X139" s="151" t="s">
        <v>431</v>
      </c>
      <c r="Y139" s="151" t="s">
        <v>431</v>
      </c>
      <c r="Z139" s="151" t="s">
        <v>431</v>
      </c>
      <c r="AA139" s="151" t="s">
        <v>431</v>
      </c>
      <c r="AB139" s="151" t="s">
        <v>431</v>
      </c>
      <c r="AC139" s="151" t="s">
        <v>431</v>
      </c>
      <c r="AD139" s="151"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c r="AL140" s="49" t="s">
        <v>412</v>
      </c>
    </row>
    <row r="141" spans="1:38" s="9" customFormat="1" ht="37.5" customHeight="1" thickBot="1" x14ac:dyDescent="0.25">
      <c r="A141" s="89"/>
      <c r="B141" s="90" t="s">
        <v>323</v>
      </c>
      <c r="C141" s="91" t="s">
        <v>388</v>
      </c>
      <c r="D141" s="89" t="s">
        <v>142</v>
      </c>
      <c r="E141" s="20">
        <f>SUM(E14:E140)</f>
        <v>48.261394000000003</v>
      </c>
      <c r="F141" s="20">
        <f t="shared" ref="F141:AD141" si="0">SUM(F14:F140)</f>
        <v>39.93165261</v>
      </c>
      <c r="G141" s="20">
        <f t="shared" si="0"/>
        <v>115.72981600000003</v>
      </c>
      <c r="H141" s="20">
        <f t="shared" si="0"/>
        <v>10.947673000000002</v>
      </c>
      <c r="I141" s="20">
        <f t="shared" si="0"/>
        <v>0</v>
      </c>
      <c r="J141" s="20">
        <f t="shared" si="0"/>
        <v>0</v>
      </c>
      <c r="K141" s="20">
        <f t="shared" si="0"/>
        <v>127.39903199999999</v>
      </c>
      <c r="L141" s="20">
        <f t="shared" si="0"/>
        <v>0</v>
      </c>
      <c r="M141" s="20">
        <f t="shared" si="0"/>
        <v>212.15760299999994</v>
      </c>
      <c r="N141" s="20">
        <f t="shared" si="0"/>
        <v>88.2707245</v>
      </c>
      <c r="O141" s="20">
        <f t="shared" si="0"/>
        <v>2.2575422999999999</v>
      </c>
      <c r="P141" s="20">
        <f t="shared" si="0"/>
        <v>0.69828509999999977</v>
      </c>
      <c r="Q141" s="20">
        <f t="shared" si="0"/>
        <v>10.154268499999999</v>
      </c>
      <c r="R141" s="20">
        <f>SUM(R14:R140)</f>
        <v>9.9672107999999984</v>
      </c>
      <c r="S141" s="20">
        <f t="shared" si="0"/>
        <v>5.6030001000000009</v>
      </c>
      <c r="T141" s="20">
        <f t="shared" si="0"/>
        <v>10.489193499999995</v>
      </c>
      <c r="U141" s="20">
        <f t="shared" si="0"/>
        <v>1.5131199999999999E-2</v>
      </c>
      <c r="V141" s="20">
        <f t="shared" si="0"/>
        <v>63.497225499999985</v>
      </c>
      <c r="W141" s="20">
        <f t="shared" si="0"/>
        <v>5.6409479999999999</v>
      </c>
      <c r="X141" s="20">
        <f t="shared" si="0"/>
        <v>2.8204106119999999</v>
      </c>
      <c r="Y141" s="20">
        <f t="shared" si="0"/>
        <v>2.7553328060000006</v>
      </c>
      <c r="Z141" s="20">
        <f t="shared" si="0"/>
        <v>1.8257918056</v>
      </c>
      <c r="AA141" s="20">
        <f t="shared" si="0"/>
        <v>2.6207338060000001</v>
      </c>
      <c r="AB141" s="20">
        <f t="shared" si="0"/>
        <v>10.022268029999999</v>
      </c>
      <c r="AC141" s="20">
        <f t="shared" si="0"/>
        <v>0.33449200000000001</v>
      </c>
      <c r="AD141" s="20">
        <f t="shared" si="0"/>
        <v>4.122681</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48.261394000000003</v>
      </c>
      <c r="F152" s="14">
        <f t="shared" ref="F152:AD152" si="1">F141 + F151 + IF(AND(OR($B$4="AT",$B$4="BE",$B$4="CH",$B$4="GB",$B$4="IE",$B$4="LT",$B$4="LU",$B$4="NL"),SUM(F143:F149)&gt;0),SUM(F143:F149)-SUM(F27:F33),0)</f>
        <v>39.93165261</v>
      </c>
      <c r="G152" s="14">
        <f t="shared" si="1"/>
        <v>115.72981600000003</v>
      </c>
      <c r="H152" s="14">
        <f t="shared" si="1"/>
        <v>10.947673000000002</v>
      </c>
      <c r="I152" s="14">
        <f t="shared" si="1"/>
        <v>0</v>
      </c>
      <c r="J152" s="14">
        <f t="shared" si="1"/>
        <v>0</v>
      </c>
      <c r="K152" s="14">
        <f t="shared" si="1"/>
        <v>127.39903199999999</v>
      </c>
      <c r="L152" s="14">
        <f t="shared" si="1"/>
        <v>0</v>
      </c>
      <c r="M152" s="14">
        <f t="shared" si="1"/>
        <v>212.15760299999994</v>
      </c>
      <c r="N152" s="14">
        <f t="shared" si="1"/>
        <v>88.2707245</v>
      </c>
      <c r="O152" s="14">
        <f t="shared" si="1"/>
        <v>2.2575422999999999</v>
      </c>
      <c r="P152" s="14">
        <f t="shared" si="1"/>
        <v>0.69828509999999977</v>
      </c>
      <c r="Q152" s="14">
        <f t="shared" si="1"/>
        <v>10.154268499999999</v>
      </c>
      <c r="R152" s="14">
        <f t="shared" si="1"/>
        <v>9.9672107999999984</v>
      </c>
      <c r="S152" s="14">
        <f t="shared" si="1"/>
        <v>5.6030001000000009</v>
      </c>
      <c r="T152" s="14">
        <f t="shared" si="1"/>
        <v>10.489193499999995</v>
      </c>
      <c r="U152" s="14">
        <f t="shared" si="1"/>
        <v>1.5131199999999999E-2</v>
      </c>
      <c r="V152" s="14">
        <f t="shared" si="1"/>
        <v>63.497225499999985</v>
      </c>
      <c r="W152" s="14">
        <f t="shared" si="1"/>
        <v>5.6409479999999999</v>
      </c>
      <c r="X152" s="14">
        <f t="shared" si="1"/>
        <v>2.8204106119999999</v>
      </c>
      <c r="Y152" s="14">
        <f t="shared" si="1"/>
        <v>2.7553328060000006</v>
      </c>
      <c r="Z152" s="14">
        <f t="shared" si="1"/>
        <v>1.8257918056</v>
      </c>
      <c r="AA152" s="14">
        <f t="shared" si="1"/>
        <v>2.6207338060000001</v>
      </c>
      <c r="AB152" s="14">
        <f t="shared" si="1"/>
        <v>10.022268029999999</v>
      </c>
      <c r="AC152" s="14">
        <f t="shared" si="1"/>
        <v>0.33449200000000001</v>
      </c>
      <c r="AD152" s="14">
        <f t="shared" si="1"/>
        <v>4.122681</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48.261394000000003</v>
      </c>
      <c r="F154" s="14">
        <f>F141 + F153 - IF(OR($B$6=2005,$B$6&gt;=2020),SUM(F99:F122),0) + IF(AND(OR($B$4="AT",$B$4="BE",$B$4="CH",$B$4="GB",$B$4="IE",$B$4="LT",$B$4="LU",$B$4="NL"),SUM(F143:F149)&gt;0),SUM(F143:F149)-SUM(F27:F33),0)</f>
        <v>39.93165261</v>
      </c>
      <c r="G154" s="14">
        <f>G141 + G153 + IF(AND(OR($B$4="AT",$B$4="BE",$B$4="CH",$B$4="GB",$B$4="IE",$B$4="LT",$B$4="LU",$B$4="NL"),SUM(G143:G149)&gt;0),SUM(G143:G149)-SUM(G27:G33),0)</f>
        <v>115.72981600000003</v>
      </c>
      <c r="H154" s="14">
        <f t="shared" ref="H154:AD154" si="2">H141 + H153 + IF(AND(OR($B$4="AT",$B$4="BE",$B$4="CH",$B$4="GB",$B$4="IE",$B$4="LT",$B$4="LU",$B$4="NL"),SUM(H143:H149)&gt;0),SUM(H143:H149)-SUM(H27:H33),0)</f>
        <v>10.947673000000002</v>
      </c>
      <c r="I154" s="14">
        <f t="shared" si="2"/>
        <v>0</v>
      </c>
      <c r="J154" s="14">
        <f t="shared" si="2"/>
        <v>0</v>
      </c>
      <c r="K154" s="14">
        <f t="shared" si="2"/>
        <v>127.39903199999999</v>
      </c>
      <c r="L154" s="14">
        <f t="shared" si="2"/>
        <v>0</v>
      </c>
      <c r="M154" s="14">
        <f t="shared" si="2"/>
        <v>212.15760299999994</v>
      </c>
      <c r="N154" s="14">
        <f t="shared" si="2"/>
        <v>88.2707245</v>
      </c>
      <c r="O154" s="14">
        <f t="shared" si="2"/>
        <v>2.2575422999999999</v>
      </c>
      <c r="P154" s="14">
        <f t="shared" si="2"/>
        <v>0.69828509999999977</v>
      </c>
      <c r="Q154" s="14">
        <f t="shared" si="2"/>
        <v>10.154268499999999</v>
      </c>
      <c r="R154" s="14">
        <f t="shared" si="2"/>
        <v>9.9672107999999984</v>
      </c>
      <c r="S154" s="14">
        <f t="shared" si="2"/>
        <v>5.6030001000000009</v>
      </c>
      <c r="T154" s="14">
        <f t="shared" si="2"/>
        <v>10.489193499999995</v>
      </c>
      <c r="U154" s="14">
        <f t="shared" si="2"/>
        <v>1.5131199999999999E-2</v>
      </c>
      <c r="V154" s="14">
        <f t="shared" si="2"/>
        <v>63.497225499999985</v>
      </c>
      <c r="W154" s="14">
        <f t="shared" si="2"/>
        <v>5.6409479999999999</v>
      </c>
      <c r="X154" s="14">
        <f t="shared" si="2"/>
        <v>2.8204106119999999</v>
      </c>
      <c r="Y154" s="14">
        <f t="shared" si="2"/>
        <v>2.7553328060000006</v>
      </c>
      <c r="Z154" s="14">
        <f t="shared" si="2"/>
        <v>1.8257918056</v>
      </c>
      <c r="AA154" s="14">
        <f t="shared" si="2"/>
        <v>2.6207338060000001</v>
      </c>
      <c r="AB154" s="14">
        <f t="shared" si="2"/>
        <v>10.022268029999999</v>
      </c>
      <c r="AC154" s="14">
        <f t="shared" si="2"/>
        <v>0.33449200000000001</v>
      </c>
      <c r="AD154" s="14">
        <f t="shared" si="2"/>
        <v>4.122681</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0.179955</v>
      </c>
      <c r="F157" s="158">
        <v>7.0299999999999998E-3</v>
      </c>
      <c r="G157" s="158">
        <v>1.4059E-2</v>
      </c>
      <c r="H157" s="158" t="s">
        <v>431</v>
      </c>
      <c r="I157" s="158" t="s">
        <v>429</v>
      </c>
      <c r="J157" s="158" t="s">
        <v>429</v>
      </c>
      <c r="K157" s="158">
        <v>2.8119999999999998E-3</v>
      </c>
      <c r="L157" s="158" t="s">
        <v>429</v>
      </c>
      <c r="M157" s="158">
        <v>1.5465E-2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571.73299999999995</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1.0003E-2</v>
      </c>
      <c r="F158" s="158">
        <v>9.7E-5</v>
      </c>
      <c r="G158" s="158">
        <v>9.7099999999999997E-4</v>
      </c>
      <c r="H158" s="158" t="s">
        <v>431</v>
      </c>
      <c r="I158" s="158" t="s">
        <v>429</v>
      </c>
      <c r="J158" s="158" t="s">
        <v>429</v>
      </c>
      <c r="K158" s="158">
        <v>1.94E-4</v>
      </c>
      <c r="L158" s="158" t="s">
        <v>429</v>
      </c>
      <c r="M158" s="158">
        <v>1.9419999999999999E-3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39.497999999999998</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7.1050000000000004</v>
      </c>
      <c r="F159" s="158">
        <v>0.247</v>
      </c>
      <c r="G159" s="158">
        <v>3.1</v>
      </c>
      <c r="H159" s="158" t="s">
        <v>431</v>
      </c>
      <c r="I159" s="158" t="s">
        <v>429</v>
      </c>
      <c r="J159" s="158" t="s">
        <v>429</v>
      </c>
      <c r="K159" s="158">
        <v>0.37</v>
      </c>
      <c r="L159" s="158" t="s">
        <v>429</v>
      </c>
      <c r="M159" s="158">
        <v>0.66599999999999993</v>
      </c>
      <c r="N159" s="158">
        <v>1.4199999999999999E-2</v>
      </c>
      <c r="O159" s="158">
        <v>1.4E-3</v>
      </c>
      <c r="P159" s="158">
        <v>2.1999999999999997E-3</v>
      </c>
      <c r="Q159" s="158">
        <v>3.56E-2</v>
      </c>
      <c r="R159" s="158">
        <v>3.7999999999999999E-2</v>
      </c>
      <c r="S159" s="158">
        <v>9.7700000000000009E-2</v>
      </c>
      <c r="T159" s="158">
        <v>1.6400000000000001</v>
      </c>
      <c r="U159" s="158">
        <v>1.4500000000000001E-2</v>
      </c>
      <c r="V159" s="158">
        <v>0.108</v>
      </c>
      <c r="W159" s="158">
        <v>2.87E-2</v>
      </c>
      <c r="X159" s="158" t="s">
        <v>431</v>
      </c>
      <c r="Y159" s="158" t="s">
        <v>431</v>
      </c>
      <c r="Z159" s="158" t="s">
        <v>431</v>
      </c>
      <c r="AA159" s="158" t="s">
        <v>431</v>
      </c>
      <c r="AB159" s="158" t="s">
        <v>431</v>
      </c>
      <c r="AC159" s="158">
        <v>1.0200000000000001E-2</v>
      </c>
      <c r="AD159" s="158">
        <v>3.0019999999999995E-2</v>
      </c>
      <c r="AE159" s="63"/>
      <c r="AF159" s="158">
        <v>3698</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1.8589999999999999E-2</v>
      </c>
      <c r="F163" s="159">
        <v>5.577E-2</v>
      </c>
      <c r="G163" s="159">
        <v>3.718E-3</v>
      </c>
      <c r="H163" s="159">
        <v>3.718E-3</v>
      </c>
      <c r="I163" s="159">
        <v>0.25811400000000001</v>
      </c>
      <c r="J163" s="159">
        <v>0.31547199999999997</v>
      </c>
      <c r="K163" s="159">
        <v>0.48754799999999998</v>
      </c>
      <c r="L163" s="159">
        <v>2.3230000000000001E-2</v>
      </c>
      <c r="M163" s="159">
        <v>0.55769999999999997</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185.9</v>
      </c>
      <c r="AL163" s="59" t="s">
        <v>344</v>
      </c>
    </row>
    <row r="164" spans="1:38" s="2" customFormat="1" ht="26.25" customHeight="1" thickBot="1" x14ac:dyDescent="0.25">
      <c r="A164" s="59" t="s">
        <v>339</v>
      </c>
      <c r="B164" s="59" t="s">
        <v>345</v>
      </c>
      <c r="C164" s="112" t="s">
        <v>346</v>
      </c>
      <c r="D164" s="113"/>
      <c r="E164" s="159" t="s">
        <v>430</v>
      </c>
      <c r="F164" s="159">
        <v>34.729900000000001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J14" activePane="bottomRight" state="frozen"/>
      <selection pane="topRight" activeCell="E1" sqref="E1"/>
      <selection pane="bottomLeft" activeCell="A14" sqref="A14"/>
      <selection pane="bottomRight" activeCell="AD17" sqref="AD17:AD21"/>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1994</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1994</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14.17</v>
      </c>
      <c r="F14" s="143">
        <v>0.79</v>
      </c>
      <c r="G14" s="143">
        <v>122.73</v>
      </c>
      <c r="H14" s="143">
        <v>0.126189</v>
      </c>
      <c r="I14" s="143" t="s">
        <v>429</v>
      </c>
      <c r="J14" s="143" t="s">
        <v>429</v>
      </c>
      <c r="K14" s="143">
        <v>99.265030999999993</v>
      </c>
      <c r="L14" s="143" t="s">
        <v>429</v>
      </c>
      <c r="M14" s="143">
        <v>8.91</v>
      </c>
      <c r="N14" s="143">
        <v>36.370016999999997</v>
      </c>
      <c r="O14" s="143">
        <v>0.650003</v>
      </c>
      <c r="P14" s="143">
        <v>0.58111800000000002</v>
      </c>
      <c r="Q14" s="143">
        <v>10.541342</v>
      </c>
      <c r="R14" s="143">
        <v>9.9800079999999998</v>
      </c>
      <c r="S14" s="143">
        <v>2.6600009999999998</v>
      </c>
      <c r="T14" s="143">
        <v>9.6000060000000005</v>
      </c>
      <c r="U14" s="72">
        <v>1.2300000000000001E-4</v>
      </c>
      <c r="V14" s="143">
        <v>50.270017000000003</v>
      </c>
      <c r="W14" s="143">
        <v>1.34</v>
      </c>
      <c r="X14" s="143">
        <v>0.490006</v>
      </c>
      <c r="Y14" s="143">
        <v>0.61000900000000002</v>
      </c>
      <c r="Z14" s="143">
        <v>0.28000900000000001</v>
      </c>
      <c r="AA14" s="143">
        <v>0.22000900000000001</v>
      </c>
      <c r="AB14" s="143">
        <v>1.600033</v>
      </c>
      <c r="AC14" s="143">
        <v>0.02</v>
      </c>
      <c r="AD14" s="143">
        <v>3.5054599999999998</v>
      </c>
      <c r="AE14" s="60"/>
      <c r="AF14" s="143">
        <v>20474.330000000002</v>
      </c>
      <c r="AG14" s="143">
        <v>114983.647</v>
      </c>
      <c r="AH14" s="143">
        <v>11179.968000000001</v>
      </c>
      <c r="AI14" s="143">
        <v>3410.5</v>
      </c>
      <c r="AJ14" s="143"/>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0.1</v>
      </c>
      <c r="F16" s="143">
        <v>0.57447300000000001</v>
      </c>
      <c r="G16" s="143">
        <v>1.17</v>
      </c>
      <c r="H16" s="143" t="s">
        <v>431</v>
      </c>
      <c r="I16" s="143" t="s">
        <v>429</v>
      </c>
      <c r="J16" s="143" t="s">
        <v>429</v>
      </c>
      <c r="K16" s="143">
        <v>1.01</v>
      </c>
      <c r="L16" s="143" t="s">
        <v>429</v>
      </c>
      <c r="M16" s="143">
        <v>8.9499999999999993</v>
      </c>
      <c r="N16" s="143">
        <v>0.02</v>
      </c>
      <c r="O16" s="143">
        <v>1E-3</v>
      </c>
      <c r="P16" s="143">
        <v>1E-3</v>
      </c>
      <c r="Q16" s="143">
        <v>0.01</v>
      </c>
      <c r="R16" s="143">
        <v>0.01</v>
      </c>
      <c r="S16" s="143">
        <v>2E-3</v>
      </c>
      <c r="T16" s="143">
        <v>3.4000000000000002E-2</v>
      </c>
      <c r="U16" s="72" t="s">
        <v>431</v>
      </c>
      <c r="V16" s="143">
        <v>3.1E-2</v>
      </c>
      <c r="W16" s="72">
        <v>0.02</v>
      </c>
      <c r="X16" s="143">
        <v>0.03</v>
      </c>
      <c r="Y16" s="143">
        <v>0.03</v>
      </c>
      <c r="Z16" s="143">
        <v>0.01</v>
      </c>
      <c r="AA16" s="143">
        <v>0.01</v>
      </c>
      <c r="AB16" s="143">
        <v>0.08</v>
      </c>
      <c r="AC16" s="143" t="s">
        <v>432</v>
      </c>
      <c r="AD16" s="143" t="s">
        <v>432</v>
      </c>
      <c r="AE16" s="60"/>
      <c r="AF16" s="143" t="s">
        <v>432</v>
      </c>
      <c r="AG16" s="143">
        <v>425.86</v>
      </c>
      <c r="AH16" s="143" t="s">
        <v>432</v>
      </c>
      <c r="AI16" s="143" t="s">
        <v>432</v>
      </c>
      <c r="AJ16" s="143" t="s">
        <v>432</v>
      </c>
      <c r="AK16" s="143"/>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83" t="s">
        <v>433</v>
      </c>
      <c r="AE17" s="60"/>
      <c r="AF17" s="143" t="s">
        <v>433</v>
      </c>
      <c r="AG17" s="143" t="s">
        <v>433</v>
      </c>
      <c r="AH17" s="143" t="s">
        <v>433</v>
      </c>
      <c r="AI17" s="143" t="s">
        <v>433</v>
      </c>
      <c r="AJ17" s="143" t="s">
        <v>432</v>
      </c>
      <c r="AK17" s="143"/>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83" t="s">
        <v>433</v>
      </c>
      <c r="AE18" s="60"/>
      <c r="AF18" s="143" t="s">
        <v>433</v>
      </c>
      <c r="AG18" s="143" t="s">
        <v>433</v>
      </c>
      <c r="AH18" s="143" t="s">
        <v>433</v>
      </c>
      <c r="AI18" s="143" t="s">
        <v>433</v>
      </c>
      <c r="AJ18" s="143" t="s">
        <v>432</v>
      </c>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83" t="s">
        <v>433</v>
      </c>
      <c r="AE19" s="60"/>
      <c r="AF19" s="143" t="s">
        <v>433</v>
      </c>
      <c r="AG19" s="143" t="s">
        <v>433</v>
      </c>
      <c r="AH19" s="143" t="s">
        <v>433</v>
      </c>
      <c r="AI19" s="143" t="s">
        <v>433</v>
      </c>
      <c r="AJ19" s="143" t="s">
        <v>432</v>
      </c>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83" t="s">
        <v>433</v>
      </c>
      <c r="AE20" s="60"/>
      <c r="AF20" s="143" t="s">
        <v>433</v>
      </c>
      <c r="AG20" s="143" t="s">
        <v>433</v>
      </c>
      <c r="AH20" s="143" t="s">
        <v>433</v>
      </c>
      <c r="AI20" s="143" t="s">
        <v>433</v>
      </c>
      <c r="AJ20" s="143" t="s">
        <v>432</v>
      </c>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83" t="s">
        <v>433</v>
      </c>
      <c r="AE21" s="60"/>
      <c r="AF21" s="143" t="s">
        <v>433</v>
      </c>
      <c r="AG21" s="143" t="s">
        <v>433</v>
      </c>
      <c r="AH21" s="143" t="s">
        <v>433</v>
      </c>
      <c r="AI21" s="143" t="s">
        <v>433</v>
      </c>
      <c r="AJ21" s="143" t="s">
        <v>432</v>
      </c>
      <c r="AK21" s="143"/>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433</v>
      </c>
      <c r="J22" s="143" t="s">
        <v>433</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432</v>
      </c>
      <c r="AK22" s="143"/>
      <c r="AL22" s="49" t="s">
        <v>49</v>
      </c>
    </row>
    <row r="23" spans="1:38" s="2" customFormat="1" ht="26.25" customHeight="1" thickBot="1" x14ac:dyDescent="0.25">
      <c r="A23" s="70" t="s">
        <v>70</v>
      </c>
      <c r="B23" s="74" t="s">
        <v>393</v>
      </c>
      <c r="C23" s="71" t="s">
        <v>389</v>
      </c>
      <c r="D23" s="117"/>
      <c r="E23" s="143">
        <v>2.7213280000000002</v>
      </c>
      <c r="F23" s="143">
        <v>0.29980499999999999</v>
      </c>
      <c r="G23" s="143">
        <v>0.83384000000000003</v>
      </c>
      <c r="H23" s="143">
        <v>6.69E-4</v>
      </c>
      <c r="I23" s="143" t="s">
        <v>429</v>
      </c>
      <c r="J23" s="143" t="s">
        <v>429</v>
      </c>
      <c r="K23" s="143">
        <v>0.175176</v>
      </c>
      <c r="L23" s="143" t="s">
        <v>429</v>
      </c>
      <c r="M23" s="143">
        <v>1.6665920000000001</v>
      </c>
      <c r="N23" s="143">
        <v>0.15</v>
      </c>
      <c r="O23" s="143">
        <v>8.4199999999999998E-4</v>
      </c>
      <c r="P23" s="143" t="s">
        <v>431</v>
      </c>
      <c r="Q23" s="143" t="s">
        <v>431</v>
      </c>
      <c r="R23" s="143">
        <v>4.2090000000000001E-3</v>
      </c>
      <c r="S23" s="143">
        <v>0.14311299999999999</v>
      </c>
      <c r="T23" s="143">
        <v>5.8929999999999998E-3</v>
      </c>
      <c r="U23" s="143">
        <v>8.4199999999999998E-4</v>
      </c>
      <c r="V23" s="143">
        <v>8.4183999999999995E-2</v>
      </c>
      <c r="W23" s="143" t="s">
        <v>431</v>
      </c>
      <c r="X23" s="143">
        <v>2.5360000000000001E-3</v>
      </c>
      <c r="Y23" s="143">
        <v>4.1989999999999996E-3</v>
      </c>
      <c r="Z23" s="143" t="s">
        <v>431</v>
      </c>
      <c r="AA23" s="143" t="s">
        <v>431</v>
      </c>
      <c r="AB23" s="143">
        <v>6.7349999999999997E-3</v>
      </c>
      <c r="AC23" s="143" t="s">
        <v>432</v>
      </c>
      <c r="AD23" s="143" t="s">
        <v>432</v>
      </c>
      <c r="AE23" s="60"/>
      <c r="AF23" s="143">
        <v>3556</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2.56</v>
      </c>
      <c r="F24" s="143">
        <v>0.28999999999999998</v>
      </c>
      <c r="G24" s="143">
        <v>20.12</v>
      </c>
      <c r="H24" s="143">
        <v>1.8627999999999999E-2</v>
      </c>
      <c r="I24" s="143" t="s">
        <v>429</v>
      </c>
      <c r="J24" s="143" t="s">
        <v>429</v>
      </c>
      <c r="K24" s="143">
        <v>61.330379999999998</v>
      </c>
      <c r="L24" s="143" t="s">
        <v>429</v>
      </c>
      <c r="M24" s="143">
        <v>3.64</v>
      </c>
      <c r="N24" s="143">
        <v>42.6500013</v>
      </c>
      <c r="O24" s="143">
        <v>2.2000001999999999</v>
      </c>
      <c r="P24" s="143">
        <v>5.0084499999999997E-2</v>
      </c>
      <c r="Q24" s="143">
        <v>0.1101014</v>
      </c>
      <c r="R24" s="143">
        <v>9.00006E-2</v>
      </c>
      <c r="S24" s="143">
        <v>1.5600000999999999</v>
      </c>
      <c r="T24" s="143">
        <v>2.6990004000000001</v>
      </c>
      <c r="U24" s="143">
        <v>9.3000000000000007E-6</v>
      </c>
      <c r="V24" s="143">
        <v>10.5600013</v>
      </c>
      <c r="W24" s="143">
        <v>0.95</v>
      </c>
      <c r="X24" s="143">
        <v>8.4893499999999997E-2</v>
      </c>
      <c r="Y24" s="143">
        <v>0.1110197</v>
      </c>
      <c r="Z24" s="143">
        <v>5.3737699999999999E-2</v>
      </c>
      <c r="AA24" s="143">
        <v>3.2033699999999998E-2</v>
      </c>
      <c r="AB24" s="143">
        <v>0.28168460000000001</v>
      </c>
      <c r="AC24" s="143">
        <v>4.3432999999999999E-2</v>
      </c>
      <c r="AD24" s="143">
        <v>1.33</v>
      </c>
      <c r="AE24" s="60"/>
      <c r="AF24" s="143">
        <v>8928.7620000000006</v>
      </c>
      <c r="AG24" s="143">
        <v>3824.9050000000002</v>
      </c>
      <c r="AH24" s="143">
        <v>844.99199999999996</v>
      </c>
      <c r="AI24" s="143">
        <v>503.46</v>
      </c>
      <c r="AJ24" s="143" t="s">
        <v>432</v>
      </c>
      <c r="AK24" s="143"/>
      <c r="AL24" s="49" t="s">
        <v>49</v>
      </c>
    </row>
    <row r="25" spans="1:38" s="2" customFormat="1" ht="26.25" customHeight="1" thickBot="1" x14ac:dyDescent="0.25">
      <c r="A25" s="70" t="s">
        <v>73</v>
      </c>
      <c r="B25" s="74" t="s">
        <v>74</v>
      </c>
      <c r="C25" s="76" t="s">
        <v>75</v>
      </c>
      <c r="D25" s="72"/>
      <c r="E25" s="143">
        <v>1.8138000000000001E-2</v>
      </c>
      <c r="F25" s="143">
        <v>3.405E-3</v>
      </c>
      <c r="G25" s="143">
        <v>1.8829999999999999E-3</v>
      </c>
      <c r="H25" s="143" t="s">
        <v>431</v>
      </c>
      <c r="I25" s="143" t="s">
        <v>429</v>
      </c>
      <c r="J25" s="143" t="s">
        <v>429</v>
      </c>
      <c r="K25" s="143">
        <v>1.34E-4</v>
      </c>
      <c r="L25" s="143" t="s">
        <v>429</v>
      </c>
      <c r="M25" s="143">
        <v>3.2437000000000001E-2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82.302999999999997</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5.22E-4</v>
      </c>
      <c r="F26" s="143">
        <v>8.1099999999999998E-4</v>
      </c>
      <c r="G26" s="143">
        <v>8.6000000000000003E-5</v>
      </c>
      <c r="H26" s="143" t="s">
        <v>431</v>
      </c>
      <c r="I26" s="143" t="s">
        <v>429</v>
      </c>
      <c r="J26" s="143" t="s">
        <v>429</v>
      </c>
      <c r="K26" s="143">
        <v>5.0000000000000004E-6</v>
      </c>
      <c r="L26" s="143" t="s">
        <v>429</v>
      </c>
      <c r="M26" s="143">
        <v>1.0298E-2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4.0780000000000003</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9.0441160000000007</v>
      </c>
      <c r="F27" s="183">
        <v>7.1808529999999999</v>
      </c>
      <c r="G27" s="183">
        <v>0.75742900000000002</v>
      </c>
      <c r="H27" s="183">
        <v>1.6903999999999999E-2</v>
      </c>
      <c r="I27" s="143" t="s">
        <v>429</v>
      </c>
      <c r="J27" s="143" t="s">
        <v>429</v>
      </c>
      <c r="K27" s="143">
        <v>0.15409300000000001</v>
      </c>
      <c r="L27" s="143" t="s">
        <v>429</v>
      </c>
      <c r="M27" s="183">
        <v>66.720297000000002</v>
      </c>
      <c r="N27" s="183">
        <v>34.751201999999999</v>
      </c>
      <c r="O27" s="143">
        <v>2.777E-3</v>
      </c>
      <c r="P27" s="143">
        <v>2.1710000000000002E-3</v>
      </c>
      <c r="Q27" s="143">
        <v>7.2000000000000002E-5</v>
      </c>
      <c r="R27" s="143">
        <v>1.3202E-2</v>
      </c>
      <c r="S27" s="183">
        <v>0.46689999999999998</v>
      </c>
      <c r="T27" s="143">
        <v>1.9626999999999999E-2</v>
      </c>
      <c r="U27" s="143">
        <v>2.7669999999999999E-3</v>
      </c>
      <c r="V27" s="183">
        <v>0.27765200000000001</v>
      </c>
      <c r="W27" s="143">
        <v>0.14569399999999999</v>
      </c>
      <c r="X27" s="143">
        <v>2.6250000000000002E-3</v>
      </c>
      <c r="Y27" s="143">
        <v>4.1209999999999997E-3</v>
      </c>
      <c r="Z27" s="143">
        <v>1.884E-3</v>
      </c>
      <c r="AA27" s="143">
        <v>4.4669999999999996E-3</v>
      </c>
      <c r="AB27" s="72">
        <v>1.3097000000000001E-2</v>
      </c>
      <c r="AC27" s="143">
        <v>1.16E-4</v>
      </c>
      <c r="AD27" s="143">
        <v>2.5999999999999998E-5</v>
      </c>
      <c r="AE27" s="60"/>
      <c r="AF27" s="183">
        <v>11485.532800000001</v>
      </c>
      <c r="AG27" s="143" t="s">
        <v>432</v>
      </c>
      <c r="AH27" s="143" t="s">
        <v>431</v>
      </c>
      <c r="AI27" s="143">
        <v>0</v>
      </c>
      <c r="AJ27" s="143" t="s">
        <v>432</v>
      </c>
      <c r="AK27" s="143" t="s">
        <v>432</v>
      </c>
      <c r="AL27" s="49" t="s">
        <v>49</v>
      </c>
    </row>
    <row r="28" spans="1:38" s="2" customFormat="1" ht="26.25" customHeight="1" thickBot="1" x14ac:dyDescent="0.25">
      <c r="A28" s="70" t="s">
        <v>78</v>
      </c>
      <c r="B28" s="70" t="s">
        <v>81</v>
      </c>
      <c r="C28" s="71" t="s">
        <v>82</v>
      </c>
      <c r="D28" s="72"/>
      <c r="E28" s="183">
        <v>0.76355399999999995</v>
      </c>
      <c r="F28" s="183">
        <v>0.28818700000000003</v>
      </c>
      <c r="G28" s="143">
        <v>0.26786399999999999</v>
      </c>
      <c r="H28" s="143">
        <v>3.97E-4</v>
      </c>
      <c r="I28" s="143" t="s">
        <v>429</v>
      </c>
      <c r="J28" s="143" t="s">
        <v>429</v>
      </c>
      <c r="K28" s="143">
        <v>0.13783200000000001</v>
      </c>
      <c r="L28" s="143" t="s">
        <v>429</v>
      </c>
      <c r="M28" s="183">
        <v>3.1496339999999998</v>
      </c>
      <c r="N28" s="183">
        <v>1.3786529999999999</v>
      </c>
      <c r="O28" s="143">
        <v>2.8299999999999999E-4</v>
      </c>
      <c r="P28" s="143">
        <v>2.12E-4</v>
      </c>
      <c r="Q28" s="143">
        <v>5.0000000000000004E-6</v>
      </c>
      <c r="R28" s="143">
        <v>1.4480000000000001E-3</v>
      </c>
      <c r="S28" s="143">
        <v>4.7919999999999997E-2</v>
      </c>
      <c r="T28" s="143">
        <v>1.983E-3</v>
      </c>
      <c r="U28" s="143">
        <v>2.8299999999999999E-4</v>
      </c>
      <c r="V28" s="143">
        <v>2.8375000000000001E-2</v>
      </c>
      <c r="W28" s="143">
        <v>2.2020999999999999E-2</v>
      </c>
      <c r="X28" s="143">
        <v>5.8100000000000003E-4</v>
      </c>
      <c r="Y28" s="143">
        <v>6.8800000000000003E-4</v>
      </c>
      <c r="Z28" s="143">
        <v>4.9700000000000005E-4</v>
      </c>
      <c r="AA28" s="143">
        <v>6.0499999999999996E-4</v>
      </c>
      <c r="AB28" s="143">
        <v>2.3710000000000003E-3</v>
      </c>
      <c r="AC28" s="143">
        <v>3.9999999999999998E-6</v>
      </c>
      <c r="AD28" s="143">
        <v>3.9999999999999998E-6</v>
      </c>
      <c r="AE28" s="60"/>
      <c r="AF28" s="183">
        <v>1463.0522329999999</v>
      </c>
      <c r="AG28" s="143" t="s">
        <v>432</v>
      </c>
      <c r="AH28" s="143" t="s">
        <v>431</v>
      </c>
      <c r="AI28" s="143">
        <v>0</v>
      </c>
      <c r="AJ28" s="143" t="s">
        <v>432</v>
      </c>
      <c r="AK28" s="143" t="s">
        <v>432</v>
      </c>
      <c r="AL28" s="49" t="s">
        <v>49</v>
      </c>
    </row>
    <row r="29" spans="1:38" s="2" customFormat="1" ht="26.25" customHeight="1" thickBot="1" x14ac:dyDescent="0.25">
      <c r="A29" s="70" t="s">
        <v>78</v>
      </c>
      <c r="B29" s="70" t="s">
        <v>83</v>
      </c>
      <c r="C29" s="71" t="s">
        <v>84</v>
      </c>
      <c r="D29" s="72"/>
      <c r="E29" s="183">
        <v>6.0700269999999996</v>
      </c>
      <c r="F29" s="183">
        <v>1.005153</v>
      </c>
      <c r="G29" s="183">
        <v>1.317483</v>
      </c>
      <c r="H29" s="143">
        <v>2.1779999999999998E-3</v>
      </c>
      <c r="I29" s="143" t="s">
        <v>429</v>
      </c>
      <c r="J29" s="143" t="s">
        <v>429</v>
      </c>
      <c r="K29" s="143">
        <v>0.19342699999999999</v>
      </c>
      <c r="L29" s="143" t="s">
        <v>429</v>
      </c>
      <c r="M29" s="183">
        <v>1.9577340000000001</v>
      </c>
      <c r="N29" s="183">
        <v>5.7409619999999997</v>
      </c>
      <c r="O29" s="143">
        <v>6.3000000000000003E-4</v>
      </c>
      <c r="P29" s="143">
        <v>9.9099999999999991E-4</v>
      </c>
      <c r="Q29" s="143">
        <v>2.4000000000000001E-5</v>
      </c>
      <c r="R29" s="143">
        <v>3.8920000000000001E-3</v>
      </c>
      <c r="S29" s="143">
        <v>0.106062</v>
      </c>
      <c r="T29" s="143">
        <v>4.424E-3</v>
      </c>
      <c r="U29" s="143">
        <v>6.3400000000000001E-4</v>
      </c>
      <c r="V29" s="143">
        <v>6.4362000000000003E-2</v>
      </c>
      <c r="W29" s="143">
        <v>5.2325999999999998E-2</v>
      </c>
      <c r="X29" s="143">
        <v>7.4799999999999997E-4</v>
      </c>
      <c r="Y29" s="143">
        <v>4.5269999999999998E-3</v>
      </c>
      <c r="Z29" s="143">
        <v>5.058E-3</v>
      </c>
      <c r="AA29" s="143">
        <v>1.163E-3</v>
      </c>
      <c r="AB29" s="72">
        <v>1.1495999999999999E-2</v>
      </c>
      <c r="AC29" s="143">
        <v>1.0000000000000001E-5</v>
      </c>
      <c r="AD29" s="143">
        <v>9.0000000000000002E-6</v>
      </c>
      <c r="AE29" s="60"/>
      <c r="AF29" s="183">
        <v>6947.2688829999997</v>
      </c>
      <c r="AG29" s="143" t="s">
        <v>432</v>
      </c>
      <c r="AH29" s="143" t="s">
        <v>431</v>
      </c>
      <c r="AI29" s="143">
        <v>0</v>
      </c>
      <c r="AJ29" s="143" t="s">
        <v>432</v>
      </c>
      <c r="AK29" s="143" t="s">
        <v>432</v>
      </c>
      <c r="AL29" s="49" t="s">
        <v>49</v>
      </c>
    </row>
    <row r="30" spans="1:38" s="2" customFormat="1" ht="26.25" customHeight="1" thickBot="1" x14ac:dyDescent="0.25">
      <c r="A30" s="70" t="s">
        <v>78</v>
      </c>
      <c r="B30" s="70" t="s">
        <v>85</v>
      </c>
      <c r="C30" s="71" t="s">
        <v>86</v>
      </c>
      <c r="D30" s="72"/>
      <c r="E30" s="143">
        <v>1.8289999999999999E-3</v>
      </c>
      <c r="F30" s="143">
        <v>7.2769999999999996E-3</v>
      </c>
      <c r="G30" s="143">
        <v>3.6600000000000001E-4</v>
      </c>
      <c r="H30" s="143">
        <v>1.0000000000000001E-5</v>
      </c>
      <c r="I30" s="143" t="s">
        <v>429</v>
      </c>
      <c r="J30" s="143" t="s">
        <v>429</v>
      </c>
      <c r="K30" s="143">
        <v>9.8999999999999994E-5</v>
      </c>
      <c r="L30" s="143" t="s">
        <v>429</v>
      </c>
      <c r="M30" s="183">
        <v>9.9796999999999997E-2</v>
      </c>
      <c r="N30" s="143">
        <v>2.7435999999999999E-2</v>
      </c>
      <c r="O30" s="143">
        <v>9.9999999999999995E-7</v>
      </c>
      <c r="P30" s="143">
        <v>1.9999999999999999E-6</v>
      </c>
      <c r="Q30" s="143">
        <v>0</v>
      </c>
      <c r="R30" s="183">
        <v>5.0000000000000004E-6</v>
      </c>
      <c r="S30" s="183">
        <v>1.66E-4</v>
      </c>
      <c r="T30" s="143">
        <v>6.9999999999999999E-6</v>
      </c>
      <c r="U30" s="143">
        <v>9.9999999999999995E-7</v>
      </c>
      <c r="V30" s="183">
        <v>1.02E-4</v>
      </c>
      <c r="W30" s="143">
        <v>1.55E-4</v>
      </c>
      <c r="X30" s="143">
        <v>1.9999999999999999E-6</v>
      </c>
      <c r="Y30" s="143">
        <v>3.9999999999999998E-6</v>
      </c>
      <c r="Z30" s="143">
        <v>9.9999999999999995E-7</v>
      </c>
      <c r="AA30" s="143">
        <v>5.0000000000000004E-6</v>
      </c>
      <c r="AB30" s="72">
        <v>1.2E-5</v>
      </c>
      <c r="AC30" s="143">
        <v>0</v>
      </c>
      <c r="AD30" s="143">
        <v>0</v>
      </c>
      <c r="AE30" s="60"/>
      <c r="AF30" s="183">
        <v>8.0960850000000004</v>
      </c>
      <c r="AG30" s="143" t="s">
        <v>432</v>
      </c>
      <c r="AH30" s="143" t="s">
        <v>431</v>
      </c>
      <c r="AI30" s="143">
        <v>0</v>
      </c>
      <c r="AJ30" s="143" t="s">
        <v>432</v>
      </c>
      <c r="AK30" s="143" t="s">
        <v>432</v>
      </c>
      <c r="AL30" s="49" t="s">
        <v>49</v>
      </c>
    </row>
    <row r="31" spans="1:38" s="2" customFormat="1" ht="26.25" customHeight="1" thickBot="1" x14ac:dyDescent="0.25">
      <c r="A31" s="70" t="s">
        <v>78</v>
      </c>
      <c r="B31" s="70" t="s">
        <v>87</v>
      </c>
      <c r="C31" s="71" t="s">
        <v>88</v>
      </c>
      <c r="D31" s="72"/>
      <c r="E31" s="143" t="s">
        <v>432</v>
      </c>
      <c r="F31" s="183">
        <v>3.1216089999999999</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43">
        <v>0.149038</v>
      </c>
      <c r="L32" s="143" t="s">
        <v>429</v>
      </c>
      <c r="M32" s="143" t="s">
        <v>432</v>
      </c>
      <c r="N32" s="143">
        <v>0.160996</v>
      </c>
      <c r="O32" s="143">
        <v>7.36E-4</v>
      </c>
      <c r="P32" s="143">
        <v>0</v>
      </c>
      <c r="Q32" s="143">
        <v>0</v>
      </c>
      <c r="R32" s="143">
        <v>5.9757999999999999E-2</v>
      </c>
      <c r="S32" s="143">
        <v>1.309266</v>
      </c>
      <c r="T32" s="143">
        <v>9.3880000000000005E-3</v>
      </c>
      <c r="U32" s="143">
        <v>1.2130000000000001E-3</v>
      </c>
      <c r="V32" s="143">
        <v>0.48242499999999999</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5377.2513090000002</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83">
        <v>0.13127900000000001</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5377.2513090000002</v>
      </c>
      <c r="AL33" s="49" t="s">
        <v>413</v>
      </c>
    </row>
    <row r="34" spans="1:38" s="2" customFormat="1" ht="26.25" customHeight="1" thickBot="1" x14ac:dyDescent="0.25">
      <c r="A34" s="70" t="s">
        <v>70</v>
      </c>
      <c r="B34" s="70" t="s">
        <v>93</v>
      </c>
      <c r="C34" s="71" t="s">
        <v>94</v>
      </c>
      <c r="D34" s="72"/>
      <c r="E34" s="143">
        <v>1.791115</v>
      </c>
      <c r="F34" s="143">
        <v>0.16298399999999999</v>
      </c>
      <c r="G34" s="143">
        <v>0.38950000000000001</v>
      </c>
      <c r="H34" s="143">
        <v>2.3800000000000001E-4</v>
      </c>
      <c r="I34" s="143" t="s">
        <v>429</v>
      </c>
      <c r="J34" s="143" t="s">
        <v>429</v>
      </c>
      <c r="K34" s="143">
        <v>5.8500000000000003E-2</v>
      </c>
      <c r="L34" s="143" t="s">
        <v>429</v>
      </c>
      <c r="M34" s="143">
        <v>0.41500500000000001</v>
      </c>
      <c r="N34" s="143">
        <v>7.3699999999999998E-3</v>
      </c>
      <c r="O34" s="143">
        <v>4.3899999999999999E-4</v>
      </c>
      <c r="P34" s="143">
        <v>4.35E-4</v>
      </c>
      <c r="Q34" s="143">
        <v>2.2000000000000001E-4</v>
      </c>
      <c r="R34" s="143">
        <v>2.4429999999999999E-3</v>
      </c>
      <c r="S34" s="143">
        <v>5.8763000000000003E-2</v>
      </c>
      <c r="T34" s="143">
        <v>3.0950000000000001E-3</v>
      </c>
      <c r="U34" s="143">
        <v>4.3899999999999999E-4</v>
      </c>
      <c r="V34" s="143">
        <v>4.4999999999999998E-2</v>
      </c>
      <c r="W34" s="143">
        <v>1.1165E-2</v>
      </c>
      <c r="X34" s="143">
        <v>3.5230000000000001E-3</v>
      </c>
      <c r="Y34" s="143">
        <v>4.9399999999999999E-3</v>
      </c>
      <c r="Z34" s="143">
        <v>2.4729999999999999E-3</v>
      </c>
      <c r="AA34" s="143">
        <v>1.286E-3</v>
      </c>
      <c r="AB34" s="72">
        <v>1.2222E-2</v>
      </c>
      <c r="AC34" s="143">
        <v>3.4E-5</v>
      </c>
      <c r="AD34" s="143">
        <v>9.3500000000000007E-3</v>
      </c>
      <c r="AE34" s="60"/>
      <c r="AF34" s="143">
        <v>1445</v>
      </c>
      <c r="AG34" s="143">
        <v>55</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429</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3">
        <v>0.314</v>
      </c>
      <c r="F36" s="183">
        <v>1.12E-2</v>
      </c>
      <c r="G36" s="183">
        <v>0.04</v>
      </c>
      <c r="H36" s="183" t="s">
        <v>431</v>
      </c>
      <c r="I36" s="143" t="s">
        <v>429</v>
      </c>
      <c r="J36" s="143" t="s">
        <v>429</v>
      </c>
      <c r="K36" s="183">
        <v>6.0000000000000001E-3</v>
      </c>
      <c r="L36" s="143" t="s">
        <v>429</v>
      </c>
      <c r="M36" s="183">
        <v>2.9600000000000001E-2</v>
      </c>
      <c r="N36" s="143">
        <v>5.1999999999999995E-4</v>
      </c>
      <c r="O36" s="143">
        <v>4.0000000000000003E-5</v>
      </c>
      <c r="P36" s="143">
        <v>1.2E-4</v>
      </c>
      <c r="Q36" s="143">
        <v>1.6000000000000001E-4</v>
      </c>
      <c r="R36" s="143">
        <v>2.0000000000000001E-4</v>
      </c>
      <c r="S36" s="143">
        <v>3.5200000000000001E-3</v>
      </c>
      <c r="T36" s="143">
        <v>4.0000000000000001E-3</v>
      </c>
      <c r="U36" s="143">
        <v>4.0000000000000002E-4</v>
      </c>
      <c r="V36" s="143">
        <v>4.7999999999999996E-3</v>
      </c>
      <c r="W36" s="143">
        <v>5.1999999999999995E-4</v>
      </c>
      <c r="X36" s="183" t="s">
        <v>431</v>
      </c>
      <c r="Y36" s="183" t="s">
        <v>431</v>
      </c>
      <c r="Z36" s="143" t="s">
        <v>431</v>
      </c>
      <c r="AA36" s="143" t="s">
        <v>431</v>
      </c>
      <c r="AB36" s="183" t="s">
        <v>431</v>
      </c>
      <c r="AC36" s="143">
        <v>3.2000000000000003E-4</v>
      </c>
      <c r="AD36" s="143">
        <v>1.5200000000000001E-4</v>
      </c>
      <c r="AE36" s="60"/>
      <c r="AF36" s="143">
        <v>172.1</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0.15</v>
      </c>
      <c r="F39" s="143">
        <v>0.02</v>
      </c>
      <c r="G39" s="143">
        <v>0.77</v>
      </c>
      <c r="H39" s="143">
        <v>5.2170000000000003E-3</v>
      </c>
      <c r="I39" s="143" t="s">
        <v>429</v>
      </c>
      <c r="J39" s="143" t="s">
        <v>429</v>
      </c>
      <c r="K39" s="143">
        <v>0.26000299999999998</v>
      </c>
      <c r="L39" s="143" t="s">
        <v>429</v>
      </c>
      <c r="M39" s="143">
        <v>0.27</v>
      </c>
      <c r="N39" s="143">
        <v>0.05</v>
      </c>
      <c r="O39" s="143">
        <v>0</v>
      </c>
      <c r="P39" s="143">
        <v>5.9999999999999997E-7</v>
      </c>
      <c r="Q39" s="143">
        <v>1.00007E-2</v>
      </c>
      <c r="R39" s="143">
        <v>0.01</v>
      </c>
      <c r="S39" s="143">
        <v>0.01</v>
      </c>
      <c r="T39" s="143">
        <v>0.21</v>
      </c>
      <c r="U39" s="143">
        <v>9.9999999999999995E-8</v>
      </c>
      <c r="V39" s="143">
        <v>0.1</v>
      </c>
      <c r="W39" s="143">
        <v>0.01</v>
      </c>
      <c r="X39" s="143">
        <v>0.01</v>
      </c>
      <c r="Y39" s="143">
        <v>0.02</v>
      </c>
      <c r="Z39" s="143">
        <v>0.01</v>
      </c>
      <c r="AA39" s="143">
        <v>0.01</v>
      </c>
      <c r="AB39" s="143">
        <v>0.05</v>
      </c>
      <c r="AC39" s="143">
        <v>9.0200000000000002E-4</v>
      </c>
      <c r="AD39" s="143">
        <v>0.11</v>
      </c>
      <c r="AE39" s="60"/>
      <c r="AF39" s="143">
        <v>654</v>
      </c>
      <c r="AG39" s="143">
        <v>29</v>
      </c>
      <c r="AH39" s="143">
        <v>6</v>
      </c>
      <c r="AI39" s="143">
        <v>141</v>
      </c>
      <c r="AJ39" s="143" t="s">
        <v>432</v>
      </c>
      <c r="AK39" s="143"/>
      <c r="AL39" s="49" t="s">
        <v>49</v>
      </c>
    </row>
    <row r="40" spans="1:38" s="2" customFormat="1" ht="26.25" customHeight="1" thickBot="1" x14ac:dyDescent="0.25">
      <c r="A40" s="70" t="s">
        <v>70</v>
      </c>
      <c r="B40" s="70" t="s">
        <v>105</v>
      </c>
      <c r="C40" s="71" t="s">
        <v>391</v>
      </c>
      <c r="D40" s="72"/>
      <c r="E40" s="143">
        <v>0.13051599999999999</v>
      </c>
      <c r="F40" s="143">
        <v>1.3507999999999999E-2</v>
      </c>
      <c r="G40" s="143">
        <v>0.04</v>
      </c>
      <c r="H40" s="143">
        <v>3.1999999999999999E-5</v>
      </c>
      <c r="I40" s="143" t="s">
        <v>429</v>
      </c>
      <c r="J40" s="143" t="s">
        <v>429</v>
      </c>
      <c r="K40" s="143">
        <v>8.4159999999999999E-3</v>
      </c>
      <c r="L40" s="143" t="s">
        <v>429</v>
      </c>
      <c r="M40" s="143">
        <v>4.3096000000000002E-2</v>
      </c>
      <c r="N40" s="143">
        <v>0</v>
      </c>
      <c r="O40" s="143">
        <v>4.0000000000000003E-5</v>
      </c>
      <c r="P40" s="143" t="s">
        <v>431</v>
      </c>
      <c r="Q40" s="143" t="s">
        <v>431</v>
      </c>
      <c r="R40" s="143">
        <v>2.0000000000000001E-4</v>
      </c>
      <c r="S40" s="143">
        <v>6.7999999999999996E-3</v>
      </c>
      <c r="T40" s="143">
        <v>2.7999999999999998E-4</v>
      </c>
      <c r="U40" s="143">
        <v>4.0000000000000003E-5</v>
      </c>
      <c r="V40" s="143">
        <v>4.0000000000000001E-3</v>
      </c>
      <c r="W40" s="143" t="s">
        <v>431</v>
      </c>
      <c r="X40" s="143">
        <v>1.2E-4</v>
      </c>
      <c r="Y40" s="143">
        <v>2.0000000000000001E-4</v>
      </c>
      <c r="Z40" s="143" t="s">
        <v>431</v>
      </c>
      <c r="AA40" s="143" t="s">
        <v>431</v>
      </c>
      <c r="AB40" s="143">
        <v>3.2000000000000003E-4</v>
      </c>
      <c r="AC40" s="143" t="s">
        <v>432</v>
      </c>
      <c r="AD40" s="143" t="s">
        <v>432</v>
      </c>
      <c r="AE40" s="60"/>
      <c r="AF40" s="143">
        <v>150</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5.30185</v>
      </c>
      <c r="F41" s="183">
        <v>3.8034750000000002</v>
      </c>
      <c r="G41" s="183">
        <v>0.23807600000000001</v>
      </c>
      <c r="H41" s="183">
        <v>3.4596000000000002E-2</v>
      </c>
      <c r="I41" s="143" t="s">
        <v>429</v>
      </c>
      <c r="J41" s="143" t="s">
        <v>429</v>
      </c>
      <c r="K41" s="183">
        <v>2.7564320000000002</v>
      </c>
      <c r="L41" s="143" t="s">
        <v>429</v>
      </c>
      <c r="M41" s="183">
        <v>64.240669999999994</v>
      </c>
      <c r="N41" s="183">
        <v>2.5020340000000001</v>
      </c>
      <c r="O41" s="183">
        <v>0.177508</v>
      </c>
      <c r="P41" s="183">
        <v>6.6513000000000003E-2</v>
      </c>
      <c r="Q41" s="183">
        <v>4.8941999999999999E-2</v>
      </c>
      <c r="R41" s="183">
        <v>0.18806300000000001</v>
      </c>
      <c r="S41" s="183">
        <v>5.2801000000000001E-2</v>
      </c>
      <c r="T41" s="183">
        <v>2.0292999999999999E-2</v>
      </c>
      <c r="U41" s="183">
        <v>4.2319999999999997E-3</v>
      </c>
      <c r="V41" s="183">
        <v>4.1123390000000004</v>
      </c>
      <c r="W41" s="183">
        <v>1.0943339999999999</v>
      </c>
      <c r="X41" s="183">
        <v>1.10693</v>
      </c>
      <c r="Y41" s="183">
        <v>0.96393399999999996</v>
      </c>
      <c r="Z41" s="183">
        <v>0.75035700000000005</v>
      </c>
      <c r="AA41" s="183">
        <v>1.2117979999999999</v>
      </c>
      <c r="AB41" s="183">
        <v>4.0330190000000004</v>
      </c>
      <c r="AC41" s="143">
        <v>0.13178100000000001</v>
      </c>
      <c r="AD41" s="143">
        <v>2.4087000000000001E-2</v>
      </c>
      <c r="AE41" s="60"/>
      <c r="AF41" s="183">
        <v>324</v>
      </c>
      <c r="AG41" s="184">
        <v>139</v>
      </c>
      <c r="AH41" s="143">
        <v>2846</v>
      </c>
      <c r="AI41" s="183">
        <v>7931</v>
      </c>
      <c r="AJ41" s="184">
        <v>418.5</v>
      </c>
      <c r="AK41" s="143"/>
      <c r="AL41" s="49" t="s">
        <v>49</v>
      </c>
    </row>
    <row r="42" spans="1:38" s="2" customFormat="1" ht="26.25" customHeight="1" thickBot="1" x14ac:dyDescent="0.25">
      <c r="A42" s="70" t="s">
        <v>70</v>
      </c>
      <c r="B42" s="70" t="s">
        <v>107</v>
      </c>
      <c r="C42" s="71" t="s">
        <v>108</v>
      </c>
      <c r="D42" s="72"/>
      <c r="E42" s="143">
        <v>2.2985999999999999E-2</v>
      </c>
      <c r="F42" s="143">
        <v>0.12741</v>
      </c>
      <c r="G42" s="143">
        <v>7.5399999999999998E-3</v>
      </c>
      <c r="H42" s="143">
        <v>7.9999999999999996E-6</v>
      </c>
      <c r="I42" s="143" t="s">
        <v>429</v>
      </c>
      <c r="J42" s="143" t="s">
        <v>429</v>
      </c>
      <c r="K42" s="143">
        <v>3.156E-3</v>
      </c>
      <c r="L42" s="143" t="s">
        <v>429</v>
      </c>
      <c r="M42" s="143">
        <v>0.715418</v>
      </c>
      <c r="N42" s="143">
        <v>0.153</v>
      </c>
      <c r="O42" s="143">
        <v>1.5999999999999999E-5</v>
      </c>
      <c r="P42" s="143" t="s">
        <v>431</v>
      </c>
      <c r="Q42" s="143" t="s">
        <v>431</v>
      </c>
      <c r="R42" s="143">
        <v>7.8999999999999996E-5</v>
      </c>
      <c r="S42" s="143">
        <v>2.6689999999999999E-3</v>
      </c>
      <c r="T42" s="143">
        <v>1.1E-4</v>
      </c>
      <c r="U42" s="143">
        <v>1.5999999999999999E-5</v>
      </c>
      <c r="V42" s="143">
        <v>1.57E-3</v>
      </c>
      <c r="W42" s="143" t="s">
        <v>431</v>
      </c>
      <c r="X42" s="143">
        <v>5.7000000000000003E-5</v>
      </c>
      <c r="Y42" s="143">
        <v>6.7999999999999999E-5</v>
      </c>
      <c r="Z42" s="143" t="s">
        <v>431</v>
      </c>
      <c r="AA42" s="143" t="s">
        <v>431</v>
      </c>
      <c r="AB42" s="72">
        <v>1.25E-4</v>
      </c>
      <c r="AC42" s="143" t="s">
        <v>432</v>
      </c>
      <c r="AD42" s="143" t="s">
        <v>432</v>
      </c>
      <c r="AE42" s="60"/>
      <c r="AF42" s="143">
        <v>83.05</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0.18</v>
      </c>
      <c r="F43" s="143">
        <v>0.02</v>
      </c>
      <c r="G43" s="143">
        <v>0.93</v>
      </c>
      <c r="H43" s="143">
        <v>4.5510000000000004E-3</v>
      </c>
      <c r="I43" s="143" t="s">
        <v>429</v>
      </c>
      <c r="J43" s="143" t="s">
        <v>429</v>
      </c>
      <c r="K43" s="143">
        <v>0.300008</v>
      </c>
      <c r="L43" s="143" t="s">
        <v>429</v>
      </c>
      <c r="M43" s="143">
        <v>0.28000000000000003</v>
      </c>
      <c r="N43" s="143">
        <v>0.06</v>
      </c>
      <c r="O43" s="143">
        <v>0</v>
      </c>
      <c r="P43" s="143">
        <v>1.7999999999999999E-6</v>
      </c>
      <c r="Q43" s="143">
        <v>1.0002199999999999E-2</v>
      </c>
      <c r="R43" s="143">
        <v>0.02</v>
      </c>
      <c r="S43" s="143">
        <v>0.01</v>
      </c>
      <c r="T43" s="143">
        <v>0.25</v>
      </c>
      <c r="U43" s="143">
        <v>1.9999999999999999E-7</v>
      </c>
      <c r="V43" s="143">
        <v>0.12</v>
      </c>
      <c r="W43" s="143">
        <v>0.01</v>
      </c>
      <c r="X43" s="143">
        <v>0.01</v>
      </c>
      <c r="Y43" s="143">
        <v>0.02</v>
      </c>
      <c r="Z43" s="143">
        <v>0.01</v>
      </c>
      <c r="AA43" s="143">
        <v>0.01</v>
      </c>
      <c r="AB43" s="143">
        <v>0.05</v>
      </c>
      <c r="AC43" s="143" t="s">
        <v>432</v>
      </c>
      <c r="AD43" s="143">
        <v>0.12</v>
      </c>
      <c r="AE43" s="60"/>
      <c r="AF43" s="143">
        <v>813</v>
      </c>
      <c r="AG43" s="143">
        <v>46</v>
      </c>
      <c r="AH43" s="143">
        <v>18</v>
      </c>
      <c r="AI43" s="143">
        <v>123</v>
      </c>
      <c r="AJ43" s="143"/>
      <c r="AK43" s="143"/>
      <c r="AL43" s="49" t="s">
        <v>49</v>
      </c>
    </row>
    <row r="44" spans="1:38" s="2" customFormat="1" ht="26.25" customHeight="1" thickBot="1" x14ac:dyDescent="0.25">
      <c r="A44" s="70" t="s">
        <v>70</v>
      </c>
      <c r="B44" s="70" t="s">
        <v>111</v>
      </c>
      <c r="C44" s="71" t="s">
        <v>112</v>
      </c>
      <c r="D44" s="72"/>
      <c r="E44" s="183">
        <v>1.29637</v>
      </c>
      <c r="F44" s="183">
        <v>0.150864</v>
      </c>
      <c r="G44" s="183">
        <v>0.37616500000000003</v>
      </c>
      <c r="H44" s="183">
        <v>3.0299999999999999E-4</v>
      </c>
      <c r="I44" s="143" t="s">
        <v>429</v>
      </c>
      <c r="J44" s="143" t="s">
        <v>429</v>
      </c>
      <c r="K44" s="183">
        <v>7.1742E-2</v>
      </c>
      <c r="L44" s="143" t="s">
        <v>429</v>
      </c>
      <c r="M44" s="183">
        <v>1.175943</v>
      </c>
      <c r="N44" s="183">
        <v>0.1454</v>
      </c>
      <c r="O44" s="183">
        <v>3.8400000000000001E-4</v>
      </c>
      <c r="P44" s="143" t="s">
        <v>431</v>
      </c>
      <c r="Q44" s="143" t="s">
        <v>431</v>
      </c>
      <c r="R44" s="183">
        <v>1.92E-3</v>
      </c>
      <c r="S44" s="183">
        <v>6.5266000000000005E-2</v>
      </c>
      <c r="T44" s="183">
        <v>2.6870000000000002E-3</v>
      </c>
      <c r="U44" s="183">
        <v>3.8400000000000001E-4</v>
      </c>
      <c r="V44" s="183">
        <v>3.8392000000000003E-2</v>
      </c>
      <c r="W44" s="143" t="s">
        <v>431</v>
      </c>
      <c r="X44" s="183">
        <v>1.1609999999999999E-3</v>
      </c>
      <c r="Y44" s="183">
        <v>1.91E-3</v>
      </c>
      <c r="Z44" s="143" t="s">
        <v>431</v>
      </c>
      <c r="AA44" s="143" t="s">
        <v>431</v>
      </c>
      <c r="AB44" s="183">
        <v>3.0709999999999999E-3</v>
      </c>
      <c r="AC44" s="143" t="s">
        <v>432</v>
      </c>
      <c r="AD44" s="143" t="s">
        <v>432</v>
      </c>
      <c r="AE44" s="186"/>
      <c r="AF44" s="183">
        <v>1604.207165</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83">
        <v>0.281113</v>
      </c>
      <c r="F45" s="183">
        <v>1.5583E-2</v>
      </c>
      <c r="G45" s="183">
        <v>3.5834999999999999E-2</v>
      </c>
      <c r="H45" s="183" t="s">
        <v>431</v>
      </c>
      <c r="I45" s="183" t="s">
        <v>429</v>
      </c>
      <c r="J45" s="183" t="s">
        <v>429</v>
      </c>
      <c r="K45" s="183">
        <v>5.6569999999999997E-3</v>
      </c>
      <c r="L45" s="183" t="s">
        <v>429</v>
      </c>
      <c r="M45" s="183">
        <v>4.4072E-2</v>
      </c>
      <c r="N45" s="183">
        <v>4.6500000000000003E-4</v>
      </c>
      <c r="O45" s="183">
        <v>3.6000000000000001E-5</v>
      </c>
      <c r="P45" s="183">
        <v>1.07E-4</v>
      </c>
      <c r="Q45" s="183">
        <v>1.4300000000000001E-4</v>
      </c>
      <c r="R45" s="183">
        <v>1.7899999999999999E-4</v>
      </c>
      <c r="S45" s="183">
        <v>3.1480000000000002E-3</v>
      </c>
      <c r="T45" s="183">
        <v>3.5769999999999999E-3</v>
      </c>
      <c r="U45" s="183">
        <v>3.5799999999999997E-4</v>
      </c>
      <c r="V45" s="183">
        <v>4.2929999999999999E-3</v>
      </c>
      <c r="W45" s="183">
        <v>4.6500000000000003E-4</v>
      </c>
      <c r="X45" s="183" t="s">
        <v>431</v>
      </c>
      <c r="Y45" s="183" t="s">
        <v>431</v>
      </c>
      <c r="Z45" s="183" t="s">
        <v>431</v>
      </c>
      <c r="AA45" s="183" t="s">
        <v>431</v>
      </c>
      <c r="AB45" s="183" t="s">
        <v>431</v>
      </c>
      <c r="AC45" s="183">
        <v>2.8600000000000001E-4</v>
      </c>
      <c r="AD45" s="183">
        <v>1.36E-4</v>
      </c>
      <c r="AE45" s="186"/>
      <c r="AF45" s="187">
        <v>151.792835</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4" t="s">
        <v>433</v>
      </c>
      <c r="AG46" s="144" t="s">
        <v>432</v>
      </c>
      <c r="AH46" s="144" t="s">
        <v>432</v>
      </c>
      <c r="AI46" s="144"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429</v>
      </c>
      <c r="J47" s="143" t="s">
        <v>429</v>
      </c>
      <c r="K47" s="143" t="s">
        <v>433</v>
      </c>
      <c r="L47" s="143" t="s">
        <v>429</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4"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t="s">
        <v>432</v>
      </c>
      <c r="F52" s="143" t="s">
        <v>432</v>
      </c>
      <c r="G52" s="143" t="s">
        <v>432</v>
      </c>
      <c r="H52" s="143" t="s">
        <v>432</v>
      </c>
      <c r="I52" s="143" t="s">
        <v>429</v>
      </c>
      <c r="J52" s="143" t="s">
        <v>429</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c r="AL52" s="49" t="s">
        <v>132</v>
      </c>
    </row>
    <row r="53" spans="1:38" s="2" customFormat="1" ht="26.25" customHeight="1" thickBot="1" x14ac:dyDescent="0.25">
      <c r="A53" s="70" t="s">
        <v>119</v>
      </c>
      <c r="B53" s="74" t="s">
        <v>133</v>
      </c>
      <c r="C53" s="76" t="s">
        <v>134</v>
      </c>
      <c r="D53" s="73"/>
      <c r="E53" s="143" t="s">
        <v>432</v>
      </c>
      <c r="F53" s="143">
        <v>1.542</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53">
        <v>0.28599999999999998</v>
      </c>
      <c r="AL53" s="49" t="s">
        <v>135</v>
      </c>
    </row>
    <row r="54" spans="1:38" s="2" customFormat="1" ht="37.5" customHeight="1" thickBot="1" x14ac:dyDescent="0.25">
      <c r="A54" s="70" t="s">
        <v>119</v>
      </c>
      <c r="B54" s="74" t="s">
        <v>136</v>
      </c>
      <c r="C54" s="76" t="s">
        <v>137</v>
      </c>
      <c r="D54" s="73"/>
      <c r="E54" s="143" t="s">
        <v>432</v>
      </c>
      <c r="F54" s="143">
        <v>4.1000000000000002E-2</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54">
        <v>646</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432</v>
      </c>
      <c r="AG55" s="143" t="s">
        <v>432</v>
      </c>
      <c r="AH55" s="143" t="s">
        <v>432</v>
      </c>
      <c r="AI55" s="143" t="s">
        <v>432</v>
      </c>
      <c r="AJ55" s="143" t="s">
        <v>432</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432</v>
      </c>
      <c r="AG56" s="143" t="s">
        <v>432</v>
      </c>
      <c r="AH56" s="143" t="s">
        <v>432</v>
      </c>
      <c r="AI56" s="143" t="s">
        <v>432</v>
      </c>
      <c r="AJ56" s="143" t="s">
        <v>432</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432</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432</v>
      </c>
      <c r="R58" s="143" t="s">
        <v>432</v>
      </c>
      <c r="S58" s="143" t="s">
        <v>432</v>
      </c>
      <c r="T58" s="143" t="s">
        <v>432</v>
      </c>
      <c r="U58" s="143" t="s">
        <v>432</v>
      </c>
      <c r="V58" s="143" t="s">
        <v>432</v>
      </c>
      <c r="W58" s="143" t="s">
        <v>432</v>
      </c>
      <c r="X58" s="143" t="s">
        <v>432</v>
      </c>
      <c r="Y58" s="143" t="s">
        <v>432</v>
      </c>
      <c r="Z58" s="143" t="s">
        <v>432</v>
      </c>
      <c r="AA58" s="143" t="s">
        <v>432</v>
      </c>
      <c r="AB58" s="143" t="s">
        <v>432</v>
      </c>
      <c r="AC58" s="143" t="s">
        <v>432</v>
      </c>
      <c r="AD58" s="143" t="s">
        <v>432</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1.18188</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0.19</v>
      </c>
      <c r="F64" s="143">
        <v>5.1720000000000004E-3</v>
      </c>
      <c r="G64" s="143" t="s">
        <v>432</v>
      </c>
      <c r="H64" s="143">
        <v>8.2520000000000007E-3</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t="s">
        <v>432</v>
      </c>
      <c r="F70" s="143">
        <v>2.67</v>
      </c>
      <c r="G70" s="183" t="s">
        <v>431</v>
      </c>
      <c r="H70" s="143">
        <v>0.131748</v>
      </c>
      <c r="I70" s="143" t="s">
        <v>429</v>
      </c>
      <c r="J70" s="143" t="s">
        <v>429</v>
      </c>
      <c r="K70" s="143">
        <v>0.61</v>
      </c>
      <c r="L70" s="143" t="s">
        <v>429</v>
      </c>
      <c r="M70" s="143">
        <v>0.04</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429</v>
      </c>
      <c r="J71" s="143" t="s">
        <v>429</v>
      </c>
      <c r="K71" s="143" t="s">
        <v>432</v>
      </c>
      <c r="L71" s="143" t="s">
        <v>429</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43" t="s">
        <v>430</v>
      </c>
      <c r="F72" s="143" t="s">
        <v>432</v>
      </c>
      <c r="G72" s="143" t="s">
        <v>432</v>
      </c>
      <c r="H72" s="143" t="s">
        <v>432</v>
      </c>
      <c r="I72" s="143" t="s">
        <v>429</v>
      </c>
      <c r="J72" s="143" t="s">
        <v>429</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429</v>
      </c>
      <c r="J74" s="143" t="s">
        <v>429</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430</v>
      </c>
      <c r="F76" s="143" t="s">
        <v>432</v>
      </c>
      <c r="G76" s="143" t="s">
        <v>432</v>
      </c>
      <c r="H76" s="143" t="s">
        <v>432</v>
      </c>
      <c r="I76" s="143" t="s">
        <v>429</v>
      </c>
      <c r="J76" s="143" t="s">
        <v>429</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430</v>
      </c>
      <c r="F77" s="143" t="s">
        <v>432</v>
      </c>
      <c r="G77" s="143" t="s">
        <v>432</v>
      </c>
      <c r="H77" s="143" t="s">
        <v>432</v>
      </c>
      <c r="I77" s="143" t="s">
        <v>429</v>
      </c>
      <c r="J77" s="143" t="s">
        <v>429</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c r="AL77" s="49" t="s">
        <v>196</v>
      </c>
    </row>
    <row r="78" spans="1:38" s="2" customFormat="1" ht="26.25" customHeight="1" thickBot="1" x14ac:dyDescent="0.25">
      <c r="A78" s="70" t="s">
        <v>53</v>
      </c>
      <c r="B78" s="70" t="s">
        <v>197</v>
      </c>
      <c r="C78" s="71" t="s">
        <v>198</v>
      </c>
      <c r="D78" s="72"/>
      <c r="E78" s="143" t="s">
        <v>430</v>
      </c>
      <c r="F78" s="143" t="s">
        <v>432</v>
      </c>
      <c r="G78" s="143" t="s">
        <v>432</v>
      </c>
      <c r="H78" s="143" t="s">
        <v>432</v>
      </c>
      <c r="I78" s="143" t="s">
        <v>429</v>
      </c>
      <c r="J78" s="143" t="s">
        <v>429</v>
      </c>
      <c r="K78" s="143" t="s">
        <v>432</v>
      </c>
      <c r="L78" s="143" t="s">
        <v>429</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43">
        <v>0</v>
      </c>
      <c r="F80" s="143" t="s">
        <v>432</v>
      </c>
      <c r="G80" s="143" t="s">
        <v>432</v>
      </c>
      <c r="H80" s="143">
        <v>0.08</v>
      </c>
      <c r="I80" s="143" t="s">
        <v>429</v>
      </c>
      <c r="J80" s="143" t="s">
        <v>429</v>
      </c>
      <c r="K80" s="143" t="s">
        <v>432</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46">
        <v>3.8253059999999999</v>
      </c>
      <c r="G82" s="146" t="s">
        <v>432</v>
      </c>
      <c r="H82" s="146" t="s">
        <v>432</v>
      </c>
      <c r="I82" s="146" t="s">
        <v>429</v>
      </c>
      <c r="J82" s="146" t="s">
        <v>429</v>
      </c>
      <c r="K82" s="146" t="s">
        <v>432</v>
      </c>
      <c r="L82" s="146" t="s">
        <v>429</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1.476952</v>
      </c>
      <c r="AL82" s="49" t="s">
        <v>219</v>
      </c>
    </row>
    <row r="83" spans="1:38" s="2" customFormat="1" ht="26.25" customHeight="1" thickBot="1" x14ac:dyDescent="0.25">
      <c r="A83" s="70" t="s">
        <v>53</v>
      </c>
      <c r="B83" s="81" t="s">
        <v>211</v>
      </c>
      <c r="C83" s="82" t="s">
        <v>212</v>
      </c>
      <c r="D83" s="72"/>
      <c r="E83" s="146" t="s">
        <v>432</v>
      </c>
      <c r="F83" s="146">
        <v>6.0000000000000001E-3</v>
      </c>
      <c r="G83" s="146" t="s">
        <v>432</v>
      </c>
      <c r="H83" s="146" t="s">
        <v>432</v>
      </c>
      <c r="I83" s="146" t="s">
        <v>429</v>
      </c>
      <c r="J83" s="146" t="s">
        <v>429</v>
      </c>
      <c r="K83" s="146">
        <v>5.1749999999999997E-2</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345</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2.1266089999999997</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9.7663770000000003</v>
      </c>
      <c r="AL85" s="49" t="s">
        <v>216</v>
      </c>
    </row>
    <row r="86" spans="1:38" s="2" customFormat="1" ht="26.25" customHeight="1" thickBot="1" x14ac:dyDescent="0.25">
      <c r="A86" s="70" t="s">
        <v>208</v>
      </c>
      <c r="B86" s="76" t="s">
        <v>217</v>
      </c>
      <c r="C86" s="80" t="s">
        <v>218</v>
      </c>
      <c r="D86" s="72"/>
      <c r="E86" s="146" t="s">
        <v>432</v>
      </c>
      <c r="F86" s="146">
        <v>7.1303000000000005E-2</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0.28812599999999999</v>
      </c>
      <c r="AL86" s="49" t="s">
        <v>219</v>
      </c>
    </row>
    <row r="87" spans="1:38" s="2" customFormat="1" ht="26.25" customHeight="1" thickBot="1" x14ac:dyDescent="0.25">
      <c r="A87" s="70" t="s">
        <v>208</v>
      </c>
      <c r="B87" s="76" t="s">
        <v>220</v>
      </c>
      <c r="C87" s="80" t="s">
        <v>221</v>
      </c>
      <c r="D87" s="72"/>
      <c r="E87" s="146" t="s">
        <v>432</v>
      </c>
      <c r="F87" s="146">
        <v>1.7760999999999999E-2</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4.4402999999999998E-2</v>
      </c>
      <c r="AL87" s="49" t="s">
        <v>219</v>
      </c>
    </row>
    <row r="88" spans="1:38" s="2" customFormat="1" ht="26.25" customHeight="1" thickBot="1" x14ac:dyDescent="0.25">
      <c r="A88" s="70" t="s">
        <v>208</v>
      </c>
      <c r="B88" s="76" t="s">
        <v>222</v>
      </c>
      <c r="C88" s="80" t="s">
        <v>223</v>
      </c>
      <c r="D88" s="72"/>
      <c r="E88" s="152" t="s">
        <v>431</v>
      </c>
      <c r="F88" s="146">
        <v>0.13549</v>
      </c>
      <c r="G88" s="152" t="s">
        <v>431</v>
      </c>
      <c r="H88" s="152" t="s">
        <v>431</v>
      </c>
      <c r="I88" s="146" t="s">
        <v>429</v>
      </c>
      <c r="J88" s="146" t="s">
        <v>429</v>
      </c>
      <c r="K88" s="146" t="s">
        <v>431</v>
      </c>
      <c r="L88" s="146" t="s">
        <v>429</v>
      </c>
      <c r="M88" s="152"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9.0176999999999993E-2</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0.18035499999999999</v>
      </c>
      <c r="AL89" s="49" t="s">
        <v>412</v>
      </c>
    </row>
    <row r="90" spans="1:38" s="8" customFormat="1" ht="26.25" customHeight="1" thickBot="1" x14ac:dyDescent="0.25">
      <c r="A90" s="70" t="s">
        <v>208</v>
      </c>
      <c r="B90" s="76" t="s">
        <v>226</v>
      </c>
      <c r="C90" s="80" t="s">
        <v>227</v>
      </c>
      <c r="D90" s="72"/>
      <c r="E90" s="146" t="s">
        <v>431</v>
      </c>
      <c r="F90" s="146">
        <v>0.53959400000000002</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4.1200000000000004E-3</v>
      </c>
      <c r="F91" s="146">
        <v>1.1069000000000001E-2</v>
      </c>
      <c r="G91" s="146">
        <v>4.3000000000000002E-5</v>
      </c>
      <c r="H91" s="146">
        <v>9.4909999999999994E-3</v>
      </c>
      <c r="I91" s="146" t="s">
        <v>429</v>
      </c>
      <c r="J91" s="146" t="s">
        <v>429</v>
      </c>
      <c r="K91" s="146">
        <v>6.3308000000000003E-2</v>
      </c>
      <c r="L91" s="146" t="s">
        <v>429</v>
      </c>
      <c r="M91" s="146">
        <v>0.12611</v>
      </c>
      <c r="N91" s="146">
        <v>1.115E-2</v>
      </c>
      <c r="O91" s="146">
        <v>1.2370000000000001E-2</v>
      </c>
      <c r="P91" s="146">
        <v>6.1749999999999999E-3</v>
      </c>
      <c r="Q91" s="146">
        <v>6.1939999999999999E-3</v>
      </c>
      <c r="R91" s="146">
        <v>2.22E-4</v>
      </c>
      <c r="S91" s="146">
        <v>1.8664E-2</v>
      </c>
      <c r="T91" s="146">
        <v>4.2700000000000002E-4</v>
      </c>
      <c r="U91" s="146" t="s">
        <v>431</v>
      </c>
      <c r="V91" s="146">
        <v>3.6979999999999999E-3</v>
      </c>
      <c r="W91" s="146">
        <v>2.2900000000000001E-4</v>
      </c>
      <c r="X91" s="146">
        <v>2.5399999999999999E-4</v>
      </c>
      <c r="Y91" s="146">
        <v>1.03E-4</v>
      </c>
      <c r="Z91" s="146">
        <v>1.03E-4</v>
      </c>
      <c r="AA91" s="146">
        <v>1.03E-4</v>
      </c>
      <c r="AB91" s="146">
        <v>5.6300000000000002E-4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7">
        <v>0</v>
      </c>
      <c r="F92" s="143">
        <v>0</v>
      </c>
      <c r="G92" s="143">
        <v>0</v>
      </c>
      <c r="H92" s="143" t="s">
        <v>432</v>
      </c>
      <c r="I92" s="143" t="s">
        <v>429</v>
      </c>
      <c r="J92" s="143" t="s">
        <v>429</v>
      </c>
      <c r="K92" s="143">
        <v>0</v>
      </c>
      <c r="L92" s="143" t="s">
        <v>429</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0.83736460000000001</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5" t="s">
        <v>432</v>
      </c>
      <c r="F94" s="145" t="s">
        <v>432</v>
      </c>
      <c r="G94" s="145" t="s">
        <v>432</v>
      </c>
      <c r="H94" s="145" t="s">
        <v>432</v>
      </c>
      <c r="I94" s="143" t="s">
        <v>429</v>
      </c>
      <c r="J94" s="143" t="s">
        <v>429</v>
      </c>
      <c r="K94" s="145" t="s">
        <v>432</v>
      </c>
      <c r="L94" s="143" t="s">
        <v>429</v>
      </c>
      <c r="M94" s="145" t="s">
        <v>432</v>
      </c>
      <c r="N94" s="145" t="s">
        <v>432</v>
      </c>
      <c r="O94" s="145" t="s">
        <v>432</v>
      </c>
      <c r="P94" s="145" t="s">
        <v>432</v>
      </c>
      <c r="Q94" s="145" t="s">
        <v>432</v>
      </c>
      <c r="R94" s="145" t="s">
        <v>432</v>
      </c>
      <c r="S94" s="145" t="s">
        <v>432</v>
      </c>
      <c r="T94" s="145" t="s">
        <v>432</v>
      </c>
      <c r="U94" s="145" t="s">
        <v>432</v>
      </c>
      <c r="V94" s="145" t="s">
        <v>432</v>
      </c>
      <c r="W94" s="145" t="s">
        <v>432</v>
      </c>
      <c r="X94" s="145" t="s">
        <v>432</v>
      </c>
      <c r="Y94" s="145" t="s">
        <v>432</v>
      </c>
      <c r="Z94" s="145" t="s">
        <v>432</v>
      </c>
      <c r="AA94" s="145" t="s">
        <v>432</v>
      </c>
      <c r="AB94" s="145" t="s">
        <v>432</v>
      </c>
      <c r="AC94" s="145" t="s">
        <v>432</v>
      </c>
      <c r="AD94" s="145"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3" t="s">
        <v>432</v>
      </c>
      <c r="F95" s="143" t="s">
        <v>432</v>
      </c>
      <c r="G95" s="143" t="s">
        <v>432</v>
      </c>
      <c r="H95" s="143" t="s">
        <v>432</v>
      </c>
      <c r="I95" s="143" t="s">
        <v>429</v>
      </c>
      <c r="J95" s="143" t="s">
        <v>429</v>
      </c>
      <c r="K95" s="143" t="s">
        <v>432</v>
      </c>
      <c r="L95" s="143" t="s">
        <v>429</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3"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3" t="s">
        <v>432</v>
      </c>
      <c r="F97" s="143" t="s">
        <v>432</v>
      </c>
      <c r="G97" s="143" t="s">
        <v>432</v>
      </c>
      <c r="H97" s="143" t="s">
        <v>432</v>
      </c>
      <c r="I97" s="143" t="s">
        <v>429</v>
      </c>
      <c r="J97" s="143" t="s">
        <v>429</v>
      </c>
      <c r="K97" s="143" t="s">
        <v>432</v>
      </c>
      <c r="L97" s="143" t="s">
        <v>429</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3" t="s">
        <v>432</v>
      </c>
      <c r="F98" s="143" t="s">
        <v>432</v>
      </c>
      <c r="G98" s="143" t="s">
        <v>432</v>
      </c>
      <c r="H98" s="143" t="s">
        <v>432</v>
      </c>
      <c r="I98" s="143" t="s">
        <v>429</v>
      </c>
      <c r="J98" s="143" t="s">
        <v>429</v>
      </c>
      <c r="K98" s="143" t="s">
        <v>432</v>
      </c>
      <c r="L98" s="143" t="s">
        <v>429</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4.8014000000000001E-2</v>
      </c>
      <c r="F99" s="143">
        <v>2.0928800000000001</v>
      </c>
      <c r="G99" s="143" t="s">
        <v>432</v>
      </c>
      <c r="H99" s="72">
        <v>1.5812009999999999</v>
      </c>
      <c r="I99" s="143" t="s">
        <v>429</v>
      </c>
      <c r="J99" s="143" t="s">
        <v>429</v>
      </c>
      <c r="K99" s="143">
        <v>0.29174</v>
      </c>
      <c r="L99" s="143" t="s">
        <v>429</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211.4</v>
      </c>
      <c r="AL99" s="49" t="s">
        <v>245</v>
      </c>
    </row>
    <row r="100" spans="1:38" s="2" customFormat="1" ht="26.25" customHeight="1" thickBot="1" x14ac:dyDescent="0.25">
      <c r="A100" s="70" t="s">
        <v>243</v>
      </c>
      <c r="B100" s="70" t="s">
        <v>246</v>
      </c>
      <c r="C100" s="71" t="s">
        <v>408</v>
      </c>
      <c r="D100" s="84"/>
      <c r="E100" s="148">
        <v>1.8342000000000001E-2</v>
      </c>
      <c r="F100" s="143">
        <v>1.8525100000000001</v>
      </c>
      <c r="G100" s="143" t="s">
        <v>432</v>
      </c>
      <c r="H100" s="72">
        <v>1.0234760000000001</v>
      </c>
      <c r="I100" s="143" t="s">
        <v>429</v>
      </c>
      <c r="J100" s="143" t="s">
        <v>429</v>
      </c>
      <c r="K100" s="143">
        <v>9.6329999999999999E-2</v>
      </c>
      <c r="L100" s="143" t="s">
        <v>429</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208.1</v>
      </c>
      <c r="AL100" s="49" t="s">
        <v>245</v>
      </c>
    </row>
    <row r="101" spans="1:38" s="2" customFormat="1" ht="26.25" customHeight="1" thickBot="1" x14ac:dyDescent="0.25">
      <c r="A101" s="70" t="s">
        <v>243</v>
      </c>
      <c r="B101" s="70" t="s">
        <v>247</v>
      </c>
      <c r="C101" s="71" t="s">
        <v>248</v>
      </c>
      <c r="D101" s="84"/>
      <c r="E101" s="148">
        <v>5.6000000000000006E-4</v>
      </c>
      <c r="F101" s="143">
        <v>1.9230000000000001E-2</v>
      </c>
      <c r="G101" s="143" t="s">
        <v>432</v>
      </c>
      <c r="H101" s="143">
        <v>9.6479999999999996E-2</v>
      </c>
      <c r="I101" s="143" t="s">
        <v>429</v>
      </c>
      <c r="J101" s="143" t="s">
        <v>429</v>
      </c>
      <c r="K101" s="143">
        <v>9.6499999999999989E-3</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70.7</v>
      </c>
      <c r="AL101" s="49" t="s">
        <v>245</v>
      </c>
    </row>
    <row r="102" spans="1:38" s="2" customFormat="1" ht="26.25" customHeight="1" thickBot="1" x14ac:dyDescent="0.25">
      <c r="A102" s="70" t="s">
        <v>243</v>
      </c>
      <c r="B102" s="70" t="s">
        <v>249</v>
      </c>
      <c r="C102" s="71" t="s">
        <v>386</v>
      </c>
      <c r="D102" s="84"/>
      <c r="E102" s="148">
        <v>4.2699999999999995E-3</v>
      </c>
      <c r="F102" s="143">
        <v>0.45360999999999996</v>
      </c>
      <c r="G102" s="143" t="s">
        <v>432</v>
      </c>
      <c r="H102" s="72">
        <v>1.23038</v>
      </c>
      <c r="I102" s="143" t="s">
        <v>429</v>
      </c>
      <c r="J102" s="143" t="s">
        <v>429</v>
      </c>
      <c r="K102" s="143">
        <v>0.35433000000000003</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61" t="s">
        <v>432</v>
      </c>
      <c r="AG102" s="161" t="s">
        <v>432</v>
      </c>
      <c r="AH102" s="161" t="s">
        <v>432</v>
      </c>
      <c r="AI102" s="161" t="s">
        <v>432</v>
      </c>
      <c r="AJ102" s="161" t="s">
        <v>432</v>
      </c>
      <c r="AK102" s="153">
        <v>459.8</v>
      </c>
      <c r="AL102" s="49" t="s">
        <v>245</v>
      </c>
    </row>
    <row r="103" spans="1:38" s="2" customFormat="1" ht="26.25" customHeight="1" thickBot="1" x14ac:dyDescent="0.25">
      <c r="A103" s="70" t="s">
        <v>243</v>
      </c>
      <c r="B103" s="70" t="s">
        <v>250</v>
      </c>
      <c r="C103" s="71" t="s">
        <v>251</v>
      </c>
      <c r="D103" s="84"/>
      <c r="E103" s="148" t="s">
        <v>430</v>
      </c>
      <c r="F103" s="148" t="s">
        <v>430</v>
      </c>
      <c r="G103" s="148" t="s">
        <v>430</v>
      </c>
      <c r="H103" s="148" t="s">
        <v>430</v>
      </c>
      <c r="I103" s="148" t="s">
        <v>430</v>
      </c>
      <c r="J103" s="148" t="s">
        <v>430</v>
      </c>
      <c r="K103" s="148" t="s">
        <v>430</v>
      </c>
      <c r="L103" s="148" t="s">
        <v>430</v>
      </c>
      <c r="M103" s="148" t="s">
        <v>430</v>
      </c>
      <c r="N103" s="148" t="s">
        <v>430</v>
      </c>
      <c r="O103" s="148" t="s">
        <v>430</v>
      </c>
      <c r="P103" s="148" t="s">
        <v>430</v>
      </c>
      <c r="Q103" s="148" t="s">
        <v>430</v>
      </c>
      <c r="R103" s="148" t="s">
        <v>430</v>
      </c>
      <c r="S103" s="148" t="s">
        <v>430</v>
      </c>
      <c r="T103" s="148" t="s">
        <v>430</v>
      </c>
      <c r="U103" s="148" t="s">
        <v>430</v>
      </c>
      <c r="V103" s="148" t="s">
        <v>430</v>
      </c>
      <c r="W103" s="148" t="s">
        <v>430</v>
      </c>
      <c r="X103" s="148" t="s">
        <v>430</v>
      </c>
      <c r="Y103" s="148" t="s">
        <v>430</v>
      </c>
      <c r="Z103" s="148" t="s">
        <v>430</v>
      </c>
      <c r="AA103" s="148" t="s">
        <v>430</v>
      </c>
      <c r="AB103" s="148" t="s">
        <v>430</v>
      </c>
      <c r="AC103" s="148" t="s">
        <v>430</v>
      </c>
      <c r="AD103" s="148"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2.0000000000000002E-5</v>
      </c>
      <c r="F104" s="143">
        <v>1.09E-3</v>
      </c>
      <c r="G104" s="143" t="s">
        <v>432</v>
      </c>
      <c r="H104" s="143">
        <v>2.4499999999999999E-3</v>
      </c>
      <c r="I104" s="143" t="s">
        <v>429</v>
      </c>
      <c r="J104" s="143" t="s">
        <v>429</v>
      </c>
      <c r="K104" s="143">
        <v>2.5000000000000001E-4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1.01E-3</v>
      </c>
      <c r="F105" s="143">
        <v>3.891E-2</v>
      </c>
      <c r="G105" s="143" t="s">
        <v>432</v>
      </c>
      <c r="H105" s="143">
        <v>7.3999999999999996E-2</v>
      </c>
      <c r="I105" s="143" t="s">
        <v>429</v>
      </c>
      <c r="J105" s="143" t="s">
        <v>429</v>
      </c>
      <c r="K105" s="143">
        <v>2.3999999999999998E-3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v>
      </c>
      <c r="AL105" s="49" t="s">
        <v>245</v>
      </c>
    </row>
    <row r="106" spans="1:38" s="2" customFormat="1" ht="26.25" customHeight="1" thickBot="1" x14ac:dyDescent="0.25">
      <c r="A106" s="70" t="s">
        <v>243</v>
      </c>
      <c r="B106" s="70" t="s">
        <v>256</v>
      </c>
      <c r="C106" s="71" t="s">
        <v>257</v>
      </c>
      <c r="D106" s="84"/>
      <c r="E106" s="148" t="s">
        <v>430</v>
      </c>
      <c r="F106" s="148" t="s">
        <v>430</v>
      </c>
      <c r="G106" s="148" t="s">
        <v>430</v>
      </c>
      <c r="H106" s="148" t="s">
        <v>430</v>
      </c>
      <c r="I106" s="143" t="s">
        <v>429</v>
      </c>
      <c r="J106" s="143" t="s">
        <v>429</v>
      </c>
      <c r="K106" s="143" t="s">
        <v>430</v>
      </c>
      <c r="L106" s="143" t="s">
        <v>429</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4.4580000000000002E-3</v>
      </c>
      <c r="F107" s="143">
        <v>0.150563</v>
      </c>
      <c r="G107" s="143" t="s">
        <v>432</v>
      </c>
      <c r="H107" s="143">
        <v>0.26362999999999998</v>
      </c>
      <c r="I107" s="143" t="s">
        <v>429</v>
      </c>
      <c r="J107" s="143" t="s">
        <v>429</v>
      </c>
      <c r="K107" s="143">
        <v>0.173375</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912.5</v>
      </c>
      <c r="AL107" s="49" t="s">
        <v>245</v>
      </c>
    </row>
    <row r="108" spans="1:38" s="2" customFormat="1" ht="26.25" customHeight="1" thickBot="1" x14ac:dyDescent="0.25">
      <c r="A108" s="70" t="s">
        <v>243</v>
      </c>
      <c r="B108" s="70" t="s">
        <v>259</v>
      </c>
      <c r="C108" s="71" t="s">
        <v>380</v>
      </c>
      <c r="D108" s="84"/>
      <c r="E108" s="148">
        <v>2.8150000000000002E-3</v>
      </c>
      <c r="F108" s="143">
        <v>9.7709000000000004E-2</v>
      </c>
      <c r="G108" s="143" t="s">
        <v>432</v>
      </c>
      <c r="H108" s="143">
        <v>0.111402</v>
      </c>
      <c r="I108" s="143" t="s">
        <v>429</v>
      </c>
      <c r="J108" s="143" t="s">
        <v>429</v>
      </c>
      <c r="K108" s="143">
        <v>3.6188999999999999E-2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904.7</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1.712E-3</v>
      </c>
      <c r="F110" s="143">
        <v>0.29489799999999999</v>
      </c>
      <c r="G110" s="143" t="s">
        <v>432</v>
      </c>
      <c r="H110" s="143">
        <v>0.18009900000000001</v>
      </c>
      <c r="I110" s="143" t="s">
        <v>429</v>
      </c>
      <c r="J110" s="143" t="s">
        <v>429</v>
      </c>
      <c r="K110" s="143">
        <v>8.4429000000000004E-2</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561</v>
      </c>
      <c r="AL110" s="49" t="s">
        <v>245</v>
      </c>
    </row>
    <row r="111" spans="1:38" s="2" customFormat="1" ht="26.25" customHeight="1" thickBot="1" x14ac:dyDescent="0.25">
      <c r="A111" s="70" t="s">
        <v>243</v>
      </c>
      <c r="B111" s="70" t="s">
        <v>262</v>
      </c>
      <c r="C111" s="71" t="s">
        <v>376</v>
      </c>
      <c r="D111" s="84"/>
      <c r="E111" s="148">
        <v>4.0000000000000003E-5</v>
      </c>
      <c r="F111" s="143">
        <v>0.28497</v>
      </c>
      <c r="G111" s="143" t="s">
        <v>432</v>
      </c>
      <c r="H111" s="143">
        <v>2.9399999999999999E-3</v>
      </c>
      <c r="I111" s="143" t="s">
        <v>429</v>
      </c>
      <c r="J111" s="143" t="s">
        <v>429</v>
      </c>
      <c r="K111" s="143">
        <v>2.64E-3</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60.9</v>
      </c>
      <c r="AL111" s="49" t="s">
        <v>245</v>
      </c>
    </row>
    <row r="112" spans="1:38" s="2" customFormat="1" ht="26.25" customHeight="1" thickBot="1" x14ac:dyDescent="0.25">
      <c r="A112" s="70" t="s">
        <v>263</v>
      </c>
      <c r="B112" s="70" t="s">
        <v>264</v>
      </c>
      <c r="C112" s="71" t="s">
        <v>265</v>
      </c>
      <c r="D112" s="72"/>
      <c r="E112" s="143">
        <v>1.0427200000000001</v>
      </c>
      <c r="F112" s="72" t="s">
        <v>432</v>
      </c>
      <c r="G112" s="143" t="s">
        <v>432</v>
      </c>
      <c r="H112" s="183">
        <v>1.3409909999999998</v>
      </c>
      <c r="I112" s="143" t="s">
        <v>429</v>
      </c>
      <c r="J112" s="143" t="s">
        <v>429</v>
      </c>
      <c r="K112" s="143" t="s">
        <v>432</v>
      </c>
      <c r="L112" s="143" t="s">
        <v>429</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26068000</v>
      </c>
      <c r="AL112" s="49" t="s">
        <v>418</v>
      </c>
    </row>
    <row r="113" spans="1:38" s="2" customFormat="1" ht="26.25" customHeight="1" thickBot="1" x14ac:dyDescent="0.25">
      <c r="A113" s="70" t="s">
        <v>263</v>
      </c>
      <c r="B113" s="85" t="s">
        <v>266</v>
      </c>
      <c r="C113" s="86" t="s">
        <v>267</v>
      </c>
      <c r="D113" s="72"/>
      <c r="E113" s="143">
        <v>0.79884299999999997</v>
      </c>
      <c r="F113" s="143" t="s">
        <v>432</v>
      </c>
      <c r="G113" s="143" t="s">
        <v>432</v>
      </c>
      <c r="H113" s="143">
        <v>5.2562810000000004</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2.954E-3</v>
      </c>
      <c r="F114" s="143" t="s">
        <v>432</v>
      </c>
      <c r="G114" s="143" t="s">
        <v>432</v>
      </c>
      <c r="H114" s="183">
        <v>1.0043999999999999E-2</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43">
        <v>6.0400000000000002E-3</v>
      </c>
      <c r="F115" s="143" t="s">
        <v>432</v>
      </c>
      <c r="G115" s="143" t="s">
        <v>432</v>
      </c>
      <c r="H115" s="143">
        <v>1.2078999999999999E-2</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43">
        <v>0.24361000000000002</v>
      </c>
      <c r="F116" s="143" t="s">
        <v>432</v>
      </c>
      <c r="G116" s="143" t="s">
        <v>432</v>
      </c>
      <c r="H116" s="72">
        <v>0.36081000000000002</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0.80746700000000005</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83">
        <v>0.40010000000000001</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94">
        <v>0.167711</v>
      </c>
      <c r="G125" s="146" t="s">
        <v>432</v>
      </c>
      <c r="H125" s="146" t="s">
        <v>431</v>
      </c>
      <c r="I125" s="146" t="s">
        <v>429</v>
      </c>
      <c r="J125" s="146" t="s">
        <v>429</v>
      </c>
      <c r="K125" s="146">
        <v>2.9100000000000003E-4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628.149</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1.9810000000000001E-3</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4.9724999999999998E-2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0.44</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4.3600000000000003E-4</v>
      </c>
      <c r="F133" s="146">
        <v>6.9999999999999999E-6</v>
      </c>
      <c r="G133" s="146">
        <v>6.0000000000000002E-5</v>
      </c>
      <c r="H133" s="146" t="s">
        <v>432</v>
      </c>
      <c r="I133" s="146" t="s">
        <v>429</v>
      </c>
      <c r="J133" s="146" t="s">
        <v>429</v>
      </c>
      <c r="K133" s="146">
        <v>2.0000000000000002E-5</v>
      </c>
      <c r="L133" s="146" t="s">
        <v>429</v>
      </c>
      <c r="M133" s="146">
        <v>7.3999999999999996E-5</v>
      </c>
      <c r="N133" s="146">
        <v>1.5999999999999999E-5</v>
      </c>
      <c r="O133" s="146">
        <v>3.0000000000000001E-6</v>
      </c>
      <c r="P133" s="146">
        <v>7.8700000000000005E-4</v>
      </c>
      <c r="Q133" s="146">
        <v>6.9999999999999999E-6</v>
      </c>
      <c r="R133" s="146">
        <v>6.9999999999999999E-6</v>
      </c>
      <c r="S133" s="146">
        <v>6.9999999999999999E-6</v>
      </c>
      <c r="T133" s="146">
        <v>9.0000000000000002E-6</v>
      </c>
      <c r="U133" s="146">
        <v>1.0000000000000001E-5</v>
      </c>
      <c r="V133" s="146">
        <v>8.5000000000000006E-5</v>
      </c>
      <c r="W133" s="146">
        <v>1.4E-5</v>
      </c>
      <c r="X133" s="146">
        <v>6.9999999999999998E-9</v>
      </c>
      <c r="Y133" s="146">
        <v>4.0000000000000002E-9</v>
      </c>
      <c r="Z133" s="146">
        <v>3.3999999999999998E-9</v>
      </c>
      <c r="AA133" s="146">
        <v>3.7E-9</v>
      </c>
      <c r="AB133" s="146">
        <v>1.7999999999999999E-8</v>
      </c>
      <c r="AC133" s="146">
        <v>7.8999999999999996E-5</v>
      </c>
      <c r="AD133" s="146">
        <v>2.1599999999999999E-4</v>
      </c>
      <c r="AE133" s="60"/>
      <c r="AF133" s="143" t="s">
        <v>432</v>
      </c>
      <c r="AG133" s="143" t="s">
        <v>432</v>
      </c>
      <c r="AH133" s="143" t="s">
        <v>432</v>
      </c>
      <c r="AI133" s="143" t="s">
        <v>432</v>
      </c>
      <c r="AJ133" s="143" t="s">
        <v>432</v>
      </c>
      <c r="AK133" s="72">
        <v>528</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1.7014999999999999E-2</v>
      </c>
      <c r="F135" s="146">
        <v>1.8900000000000001E-4</v>
      </c>
      <c r="G135" s="146">
        <v>1.6070000000000001E-2</v>
      </c>
      <c r="H135" s="146" t="s">
        <v>431</v>
      </c>
      <c r="I135" s="146" t="s">
        <v>429</v>
      </c>
      <c r="J135" s="146" t="s">
        <v>429</v>
      </c>
      <c r="K135" s="146">
        <v>0.172986</v>
      </c>
      <c r="L135" s="146" t="s">
        <v>429</v>
      </c>
      <c r="M135" s="146">
        <v>6.6169999999999996E-3</v>
      </c>
      <c r="N135" s="146">
        <v>0.98309000000000002</v>
      </c>
      <c r="O135" s="146">
        <v>3.2139000000000001E-2</v>
      </c>
      <c r="P135" s="146">
        <v>2.6467999999999998E-2</v>
      </c>
      <c r="Q135" s="146">
        <v>2.0229E-2</v>
      </c>
      <c r="R135" s="146">
        <v>1.7489999999999999E-3</v>
      </c>
      <c r="S135" s="146">
        <v>8.7900000000000001E-4</v>
      </c>
      <c r="T135" s="146">
        <v>1.134E-3</v>
      </c>
      <c r="U135" s="146" t="s">
        <v>431</v>
      </c>
      <c r="V135" s="146">
        <v>8.5079999999999999E-3</v>
      </c>
      <c r="W135" s="146">
        <v>0.37811099999999997</v>
      </c>
      <c r="X135" s="146">
        <v>4.0000000000000003E-5</v>
      </c>
      <c r="Y135" s="146">
        <v>3.0000000000000001E-5</v>
      </c>
      <c r="Z135" s="146">
        <v>2.9E-5</v>
      </c>
      <c r="AA135" s="146" t="s">
        <v>431</v>
      </c>
      <c r="AB135" s="146">
        <v>9.8999999999999994E-5</v>
      </c>
      <c r="AC135" s="146">
        <v>1.8905999999999999E-2</v>
      </c>
      <c r="AD135" s="146">
        <v>5.0099999999999999E-2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2.9426999999999998E-2</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46" t="s">
        <v>432</v>
      </c>
      <c r="G138" s="146" t="s">
        <v>432</v>
      </c>
      <c r="H138" s="146" t="s">
        <v>432</v>
      </c>
      <c r="I138" s="146" t="s">
        <v>429</v>
      </c>
      <c r="J138" s="146" t="s">
        <v>429</v>
      </c>
      <c r="K138" s="146" t="s">
        <v>432</v>
      </c>
      <c r="L138" s="146" t="s">
        <v>429</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1" t="s">
        <v>431</v>
      </c>
      <c r="F139" s="151" t="s">
        <v>431</v>
      </c>
      <c r="G139" s="151" t="s">
        <v>431</v>
      </c>
      <c r="H139" s="151" t="s">
        <v>431</v>
      </c>
      <c r="I139" s="151" t="s">
        <v>429</v>
      </c>
      <c r="J139" s="151" t="s">
        <v>429</v>
      </c>
      <c r="K139" s="151" t="s">
        <v>431</v>
      </c>
      <c r="L139" s="146" t="s">
        <v>429</v>
      </c>
      <c r="M139" s="151" t="s">
        <v>431</v>
      </c>
      <c r="N139" s="151" t="s">
        <v>431</v>
      </c>
      <c r="O139" s="151" t="s">
        <v>431</v>
      </c>
      <c r="P139" s="151" t="s">
        <v>431</v>
      </c>
      <c r="Q139" s="151" t="s">
        <v>431</v>
      </c>
      <c r="R139" s="151" t="s">
        <v>431</v>
      </c>
      <c r="S139" s="151" t="s">
        <v>431</v>
      </c>
      <c r="T139" s="151" t="s">
        <v>431</v>
      </c>
      <c r="U139" s="151" t="s">
        <v>431</v>
      </c>
      <c r="V139" s="151" t="s">
        <v>431</v>
      </c>
      <c r="W139" s="151" t="s">
        <v>431</v>
      </c>
      <c r="X139" s="151" t="s">
        <v>431</v>
      </c>
      <c r="Y139" s="151" t="s">
        <v>431</v>
      </c>
      <c r="Z139" s="151" t="s">
        <v>431</v>
      </c>
      <c r="AA139" s="151" t="s">
        <v>431</v>
      </c>
      <c r="AB139" s="151" t="s">
        <v>431</v>
      </c>
      <c r="AC139" s="151" t="s">
        <v>431</v>
      </c>
      <c r="AD139" s="151"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47.304442999999985</v>
      </c>
      <c r="F141" s="20">
        <f t="shared" ref="F141:AD141" si="0">SUM(F14:F140)</f>
        <v>35.689246600000004</v>
      </c>
      <c r="G141" s="20">
        <f t="shared" si="0"/>
        <v>150.04224000000002</v>
      </c>
      <c r="H141" s="20">
        <f t="shared" si="0"/>
        <v>11.987655000000002</v>
      </c>
      <c r="I141" s="20">
        <f t="shared" si="0"/>
        <v>0</v>
      </c>
      <c r="J141" s="20">
        <f t="shared" si="0"/>
        <v>0</v>
      </c>
      <c r="K141" s="20">
        <f t="shared" si="0"/>
        <v>169.95544300000006</v>
      </c>
      <c r="L141" s="20">
        <f t="shared" si="0"/>
        <v>0</v>
      </c>
      <c r="M141" s="20">
        <f t="shared" si="0"/>
        <v>162.523394</v>
      </c>
      <c r="N141" s="20">
        <f t="shared" si="0"/>
        <v>125.16231229999998</v>
      </c>
      <c r="O141" s="20">
        <f t="shared" si="0"/>
        <v>3.0792471999999997</v>
      </c>
      <c r="P141" s="20">
        <f t="shared" si="0"/>
        <v>0.73618590000000006</v>
      </c>
      <c r="Q141" s="20">
        <f t="shared" si="0"/>
        <v>10.757442300000001</v>
      </c>
      <c r="R141" s="20">
        <f>SUM(R14:R140)</f>
        <v>10.387584599999997</v>
      </c>
      <c r="S141" s="20">
        <f t="shared" si="0"/>
        <v>6.5279451000000002</v>
      </c>
      <c r="T141" s="20">
        <f t="shared" si="0"/>
        <v>12.869940400000003</v>
      </c>
      <c r="U141" s="20">
        <f t="shared" si="0"/>
        <v>1.1751600000000003E-2</v>
      </c>
      <c r="V141" s="20">
        <f t="shared" si="0"/>
        <v>66.240803300000024</v>
      </c>
      <c r="W141" s="20">
        <f t="shared" si="0"/>
        <v>4.5247589999999995</v>
      </c>
      <c r="X141" s="20">
        <f t="shared" si="0"/>
        <v>1.7434765069999998</v>
      </c>
      <c r="Y141" s="20">
        <f t="shared" si="0"/>
        <v>1.7757527040000003</v>
      </c>
      <c r="Z141" s="20">
        <f t="shared" si="0"/>
        <v>1.1241487034000002</v>
      </c>
      <c r="AA141" s="20">
        <f t="shared" si="0"/>
        <v>1.5014697037</v>
      </c>
      <c r="AB141" s="20">
        <f t="shared" si="0"/>
        <v>6.1448476179999991</v>
      </c>
      <c r="AC141" s="20">
        <f t="shared" si="0"/>
        <v>0.21587100000000004</v>
      </c>
      <c r="AD141" s="20">
        <f t="shared" si="0"/>
        <v>5.14954</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47.304442999999985</v>
      </c>
      <c r="F152" s="14">
        <f t="shared" ref="F152:AD152" si="1">F141 + F151 + IF(AND(OR($B$4="AT",$B$4="BE",$B$4="CH",$B$4="GB",$B$4="IE",$B$4="LT",$B$4="LU",$B$4="NL"),SUM(F143:F149)&gt;0),SUM(F143:F149)-SUM(F27:F33),0)</f>
        <v>35.689246600000004</v>
      </c>
      <c r="G152" s="14">
        <f t="shared" si="1"/>
        <v>150.04224000000002</v>
      </c>
      <c r="H152" s="14">
        <f t="shared" si="1"/>
        <v>11.987655000000002</v>
      </c>
      <c r="I152" s="14">
        <f t="shared" si="1"/>
        <v>0</v>
      </c>
      <c r="J152" s="14">
        <f t="shared" si="1"/>
        <v>0</v>
      </c>
      <c r="K152" s="14">
        <f t="shared" si="1"/>
        <v>169.95544300000006</v>
      </c>
      <c r="L152" s="14">
        <f t="shared" si="1"/>
        <v>0</v>
      </c>
      <c r="M152" s="14">
        <f t="shared" si="1"/>
        <v>162.523394</v>
      </c>
      <c r="N152" s="14">
        <f t="shared" si="1"/>
        <v>125.16231229999998</v>
      </c>
      <c r="O152" s="14">
        <f t="shared" si="1"/>
        <v>3.0792471999999997</v>
      </c>
      <c r="P152" s="14">
        <f t="shared" si="1"/>
        <v>0.73618590000000006</v>
      </c>
      <c r="Q152" s="14">
        <f t="shared" si="1"/>
        <v>10.757442300000001</v>
      </c>
      <c r="R152" s="14">
        <f t="shared" si="1"/>
        <v>10.387584599999997</v>
      </c>
      <c r="S152" s="14">
        <f t="shared" si="1"/>
        <v>6.5279451000000002</v>
      </c>
      <c r="T152" s="14">
        <f t="shared" si="1"/>
        <v>12.869940400000003</v>
      </c>
      <c r="U152" s="14">
        <f t="shared" si="1"/>
        <v>1.1751600000000003E-2</v>
      </c>
      <c r="V152" s="14">
        <f t="shared" si="1"/>
        <v>66.240803300000024</v>
      </c>
      <c r="W152" s="14">
        <f t="shared" si="1"/>
        <v>4.5247589999999995</v>
      </c>
      <c r="X152" s="14">
        <f t="shared" si="1"/>
        <v>1.7434765069999998</v>
      </c>
      <c r="Y152" s="14">
        <f t="shared" si="1"/>
        <v>1.7757527040000003</v>
      </c>
      <c r="Z152" s="14">
        <f t="shared" si="1"/>
        <v>1.1241487034000002</v>
      </c>
      <c r="AA152" s="14">
        <f t="shared" si="1"/>
        <v>1.5014697037</v>
      </c>
      <c r="AB152" s="14">
        <f t="shared" si="1"/>
        <v>6.1448476179999991</v>
      </c>
      <c r="AC152" s="14">
        <f t="shared" si="1"/>
        <v>0.21587100000000004</v>
      </c>
      <c r="AD152" s="14">
        <f t="shared" si="1"/>
        <v>5.14954</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47.304442999999985</v>
      </c>
      <c r="F154" s="14">
        <f>F141 + F153 - IF(OR($B$6=2005,$B$6&gt;=2020),SUM(F99:F122),0) + IF(AND(OR($B$4="AT",$B$4="BE",$B$4="CH",$B$4="GB",$B$4="IE",$B$4="LT",$B$4="LU",$B$4="NL"),SUM(F143:F149)&gt;0),SUM(F143:F149)-SUM(F27:F33),0)</f>
        <v>35.689246600000004</v>
      </c>
      <c r="G154" s="14">
        <f>G141 + G153 + IF(AND(OR($B$4="AT",$B$4="BE",$B$4="CH",$B$4="GB",$B$4="IE",$B$4="LT",$B$4="LU",$B$4="NL"),SUM(G143:G149)&gt;0),SUM(G143:G149)-SUM(G27:G33),0)</f>
        <v>150.04224000000002</v>
      </c>
      <c r="H154" s="14">
        <f t="shared" ref="H154:AD154" si="2">H141 + H153 + IF(AND(OR($B$4="AT",$B$4="BE",$B$4="CH",$B$4="GB",$B$4="IE",$B$4="LT",$B$4="LU",$B$4="NL"),SUM(H143:H149)&gt;0),SUM(H143:H149)-SUM(H27:H33),0)</f>
        <v>11.987655000000002</v>
      </c>
      <c r="I154" s="14">
        <f t="shared" si="2"/>
        <v>0</v>
      </c>
      <c r="J154" s="14">
        <f t="shared" si="2"/>
        <v>0</v>
      </c>
      <c r="K154" s="14">
        <f t="shared" si="2"/>
        <v>169.95544300000006</v>
      </c>
      <c r="L154" s="14">
        <f t="shared" si="2"/>
        <v>0</v>
      </c>
      <c r="M154" s="14">
        <f t="shared" si="2"/>
        <v>162.523394</v>
      </c>
      <c r="N154" s="14">
        <f t="shared" si="2"/>
        <v>125.16231229999998</v>
      </c>
      <c r="O154" s="14">
        <f t="shared" si="2"/>
        <v>3.0792471999999997</v>
      </c>
      <c r="P154" s="14">
        <f t="shared" si="2"/>
        <v>0.73618590000000006</v>
      </c>
      <c r="Q154" s="14">
        <f t="shared" si="2"/>
        <v>10.757442300000001</v>
      </c>
      <c r="R154" s="14">
        <f t="shared" si="2"/>
        <v>10.387584599999997</v>
      </c>
      <c r="S154" s="14">
        <f t="shared" si="2"/>
        <v>6.5279451000000002</v>
      </c>
      <c r="T154" s="14">
        <f t="shared" si="2"/>
        <v>12.869940400000003</v>
      </c>
      <c r="U154" s="14">
        <f t="shared" si="2"/>
        <v>1.1751600000000003E-2</v>
      </c>
      <c r="V154" s="14">
        <f t="shared" si="2"/>
        <v>66.240803300000024</v>
      </c>
      <c r="W154" s="14">
        <f t="shared" si="2"/>
        <v>4.5247589999999995</v>
      </c>
      <c r="X154" s="14">
        <f t="shared" si="2"/>
        <v>1.7434765069999998</v>
      </c>
      <c r="Y154" s="14">
        <f t="shared" si="2"/>
        <v>1.7757527040000003</v>
      </c>
      <c r="Z154" s="14">
        <f t="shared" si="2"/>
        <v>1.1241487034000002</v>
      </c>
      <c r="AA154" s="14">
        <f t="shared" si="2"/>
        <v>1.5014697037</v>
      </c>
      <c r="AB154" s="14">
        <f t="shared" si="2"/>
        <v>6.1448476179999991</v>
      </c>
      <c r="AC154" s="14">
        <f t="shared" si="2"/>
        <v>0.21587100000000004</v>
      </c>
      <c r="AD154" s="14">
        <f t="shared" si="2"/>
        <v>5.14954</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0.157862</v>
      </c>
      <c r="F157" s="158">
        <v>6.1659999999999996E-3</v>
      </c>
      <c r="G157" s="158">
        <v>1.2333E-2</v>
      </c>
      <c r="H157" s="158" t="s">
        <v>431</v>
      </c>
      <c r="I157" s="158" t="s">
        <v>429</v>
      </c>
      <c r="J157" s="158" t="s">
        <v>429</v>
      </c>
      <c r="K157" s="158">
        <v>2.467E-3</v>
      </c>
      <c r="L157" s="158" t="s">
        <v>429</v>
      </c>
      <c r="M157" s="158">
        <v>1.3566E-2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529.49699999999996</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7.4689999999999999E-3</v>
      </c>
      <c r="F158" s="158">
        <v>7.2999999999999999E-5</v>
      </c>
      <c r="G158" s="158">
        <v>7.2499999999999995E-4</v>
      </c>
      <c r="H158" s="158" t="s">
        <v>431</v>
      </c>
      <c r="I158" s="158" t="s">
        <v>429</v>
      </c>
      <c r="J158" s="158" t="s">
        <v>429</v>
      </c>
      <c r="K158" s="158">
        <v>1.45E-4</v>
      </c>
      <c r="L158" s="158" t="s">
        <v>429</v>
      </c>
      <c r="M158" s="158">
        <v>1.4499999999999999E-3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31.122</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10.1785</v>
      </c>
      <c r="F159" s="158">
        <v>0.35470000000000002</v>
      </c>
      <c r="G159" s="158">
        <v>4.1499999999999995</v>
      </c>
      <c r="H159" s="158" t="s">
        <v>431</v>
      </c>
      <c r="I159" s="158" t="s">
        <v>429</v>
      </c>
      <c r="J159" s="158" t="s">
        <v>429</v>
      </c>
      <c r="K159" s="158">
        <v>0.499</v>
      </c>
      <c r="L159" s="158" t="s">
        <v>429</v>
      </c>
      <c r="M159" s="158">
        <v>0.9546</v>
      </c>
      <c r="N159" s="158">
        <v>2.002E-2</v>
      </c>
      <c r="O159" s="158">
        <v>1.9399999999999999E-3</v>
      </c>
      <c r="P159" s="158">
        <v>3.2199999999999998E-3</v>
      </c>
      <c r="Q159" s="158">
        <v>4.6760000000000003E-2</v>
      </c>
      <c r="R159" s="158">
        <v>4.9999999999999996E-2</v>
      </c>
      <c r="S159" s="158">
        <v>0.13757</v>
      </c>
      <c r="T159" s="158">
        <v>2.1440000000000001</v>
      </c>
      <c r="U159" s="158">
        <v>2.0050000000000002E-2</v>
      </c>
      <c r="V159" s="158">
        <v>0.15479999999999999</v>
      </c>
      <c r="W159" s="158">
        <v>3.8870000000000002E-2</v>
      </c>
      <c r="X159" s="158" t="s">
        <v>431</v>
      </c>
      <c r="Y159" s="158" t="s">
        <v>431</v>
      </c>
      <c r="Z159" s="158" t="s">
        <v>431</v>
      </c>
      <c r="AA159" s="158" t="s">
        <v>431</v>
      </c>
      <c r="AB159" s="158" t="s">
        <v>431</v>
      </c>
      <c r="AC159" s="158">
        <v>1.4220000000000003E-2</v>
      </c>
      <c r="AD159" s="158">
        <v>3.9481999999999996E-2</v>
      </c>
      <c r="AE159" s="63"/>
      <c r="AF159" s="158">
        <v>3997.9</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4.564E-2</v>
      </c>
      <c r="F163" s="159">
        <v>0.13691999999999999</v>
      </c>
      <c r="G163" s="159">
        <v>9.1280000000000007E-3</v>
      </c>
      <c r="H163" s="159">
        <v>9.1280000000000007E-3</v>
      </c>
      <c r="I163" s="159">
        <v>0.633691</v>
      </c>
      <c r="J163" s="159">
        <v>0.77451099999999995</v>
      </c>
      <c r="K163" s="159">
        <v>1.196971</v>
      </c>
      <c r="L163" s="159">
        <v>5.7031999999999999E-2</v>
      </c>
      <c r="M163" s="159">
        <v>1.3692</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456.4</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L14" activePane="bottomRight" state="frozen"/>
      <selection pane="topRight" activeCell="E1" sqref="E1"/>
      <selection pane="bottomLeft" activeCell="A14" sqref="A14"/>
      <selection pane="bottomRight" activeCell="AC17" sqref="AC17:AD21"/>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1993</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1993</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12.35</v>
      </c>
      <c r="F14" s="143">
        <v>0.56000000000000005</v>
      </c>
      <c r="G14" s="143">
        <v>124.64</v>
      </c>
      <c r="H14" s="143">
        <v>6.3927999999999999E-2</v>
      </c>
      <c r="I14" s="143" t="s">
        <v>429</v>
      </c>
      <c r="J14" s="143" t="s">
        <v>429</v>
      </c>
      <c r="K14" s="143">
        <v>114.50358300000001</v>
      </c>
      <c r="L14" s="143" t="s">
        <v>429</v>
      </c>
      <c r="M14" s="143">
        <v>7.97</v>
      </c>
      <c r="N14" s="143">
        <v>36.890011999999999</v>
      </c>
      <c r="O14" s="143">
        <v>0.66000199999999998</v>
      </c>
      <c r="P14" s="143">
        <v>0.59079599999999999</v>
      </c>
      <c r="Q14" s="143">
        <v>10.740955</v>
      </c>
      <c r="R14" s="143">
        <v>10.180006000000001</v>
      </c>
      <c r="S14" s="143">
        <v>2.7100010000000001</v>
      </c>
      <c r="T14" s="143">
        <v>10.200004</v>
      </c>
      <c r="U14" s="72">
        <v>8.7999999999999998E-5</v>
      </c>
      <c r="V14" s="143">
        <v>50.380012000000001</v>
      </c>
      <c r="W14" s="143">
        <v>1.3</v>
      </c>
      <c r="X14" s="143">
        <v>0.40000400000000003</v>
      </c>
      <c r="Y14" s="143">
        <v>0.49000700000000003</v>
      </c>
      <c r="Z14" s="143">
        <v>0.240007</v>
      </c>
      <c r="AA14" s="143">
        <v>0.180007</v>
      </c>
      <c r="AB14" s="143">
        <v>1.310025</v>
      </c>
      <c r="AC14" s="143">
        <v>0.01</v>
      </c>
      <c r="AD14" s="143">
        <v>3.2598310000000001</v>
      </c>
      <c r="AE14" s="60"/>
      <c r="AF14" s="143">
        <v>23034.427510000001</v>
      </c>
      <c r="AG14" s="143">
        <v>117406.617</v>
      </c>
      <c r="AH14" s="143">
        <v>7962.1549999999997</v>
      </c>
      <c r="AI14" s="143">
        <v>1727.7819999999999</v>
      </c>
      <c r="AJ14" s="143"/>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0.1</v>
      </c>
      <c r="F16" s="143">
        <v>0.69438800000000001</v>
      </c>
      <c r="G16" s="143">
        <v>1.56</v>
      </c>
      <c r="H16" s="143" t="s">
        <v>431</v>
      </c>
      <c r="I16" s="143" t="s">
        <v>429</v>
      </c>
      <c r="J16" s="143" t="s">
        <v>429</v>
      </c>
      <c r="K16" s="143">
        <v>1.06</v>
      </c>
      <c r="L16" s="143" t="s">
        <v>429</v>
      </c>
      <c r="M16" s="143">
        <v>6.32</v>
      </c>
      <c r="N16" s="143">
        <v>2.1999999999999999E-2</v>
      </c>
      <c r="O16" s="143">
        <v>1E-3</v>
      </c>
      <c r="P16" s="143">
        <v>1E-3</v>
      </c>
      <c r="Q16" s="143">
        <v>0.01</v>
      </c>
      <c r="R16" s="143">
        <v>0.01</v>
      </c>
      <c r="S16" s="143">
        <v>2E-3</v>
      </c>
      <c r="T16" s="143">
        <v>3.5999999999999997E-2</v>
      </c>
      <c r="U16" s="72" t="s">
        <v>431</v>
      </c>
      <c r="V16" s="143">
        <v>3.1E-2</v>
      </c>
      <c r="W16" s="143">
        <v>0.02</v>
      </c>
      <c r="X16" s="143">
        <v>0.03</v>
      </c>
      <c r="Y16" s="143">
        <v>0.04</v>
      </c>
      <c r="Z16" s="143">
        <v>0.01</v>
      </c>
      <c r="AA16" s="143">
        <v>0.01</v>
      </c>
      <c r="AB16" s="143">
        <v>0.09</v>
      </c>
      <c r="AC16" s="143" t="s">
        <v>432</v>
      </c>
      <c r="AD16" s="143" t="s">
        <v>432</v>
      </c>
      <c r="AE16" s="60"/>
      <c r="AF16" s="143" t="s">
        <v>432</v>
      </c>
      <c r="AG16" s="143">
        <v>451.04</v>
      </c>
      <c r="AH16" s="143" t="s">
        <v>432</v>
      </c>
      <c r="AI16" s="143" t="s">
        <v>432</v>
      </c>
      <c r="AJ16" s="143" t="s">
        <v>432</v>
      </c>
      <c r="AK16" s="143"/>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83" t="s">
        <v>433</v>
      </c>
      <c r="AD17" s="183" t="s">
        <v>433</v>
      </c>
      <c r="AE17" s="60"/>
      <c r="AF17" s="143" t="s">
        <v>433</v>
      </c>
      <c r="AG17" s="143" t="s">
        <v>433</v>
      </c>
      <c r="AH17" s="143" t="s">
        <v>433</v>
      </c>
      <c r="AI17" s="143" t="s">
        <v>433</v>
      </c>
      <c r="AJ17" s="143" t="s">
        <v>433</v>
      </c>
      <c r="AK17" s="143"/>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83" t="s">
        <v>433</v>
      </c>
      <c r="AD18" s="183" t="s">
        <v>433</v>
      </c>
      <c r="AE18" s="60"/>
      <c r="AF18" s="143" t="s">
        <v>433</v>
      </c>
      <c r="AG18" s="143" t="s">
        <v>433</v>
      </c>
      <c r="AH18" s="143" t="s">
        <v>433</v>
      </c>
      <c r="AI18" s="143" t="s">
        <v>433</v>
      </c>
      <c r="AJ18" s="143" t="s">
        <v>433</v>
      </c>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83" t="s">
        <v>433</v>
      </c>
      <c r="AD19" s="183" t="s">
        <v>433</v>
      </c>
      <c r="AE19" s="60"/>
      <c r="AF19" s="143" t="s">
        <v>433</v>
      </c>
      <c r="AG19" s="143" t="s">
        <v>433</v>
      </c>
      <c r="AH19" s="143" t="s">
        <v>433</v>
      </c>
      <c r="AI19" s="143" t="s">
        <v>433</v>
      </c>
      <c r="AJ19" s="143" t="s">
        <v>433</v>
      </c>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83" t="s">
        <v>433</v>
      </c>
      <c r="AD20" s="183" t="s">
        <v>433</v>
      </c>
      <c r="AE20" s="60"/>
      <c r="AF20" s="143" t="s">
        <v>433</v>
      </c>
      <c r="AG20" s="143" t="s">
        <v>433</v>
      </c>
      <c r="AH20" s="143" t="s">
        <v>433</v>
      </c>
      <c r="AI20" s="143" t="s">
        <v>433</v>
      </c>
      <c r="AJ20" s="143" t="s">
        <v>433</v>
      </c>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83" t="s">
        <v>433</v>
      </c>
      <c r="AD21" s="183" t="s">
        <v>433</v>
      </c>
      <c r="AE21" s="60"/>
      <c r="AF21" s="143" t="s">
        <v>433</v>
      </c>
      <c r="AG21" s="143" t="s">
        <v>433</v>
      </c>
      <c r="AH21" s="143" t="s">
        <v>433</v>
      </c>
      <c r="AI21" s="143" t="s">
        <v>433</v>
      </c>
      <c r="AJ21" s="143" t="s">
        <v>433</v>
      </c>
      <c r="AK21" s="143"/>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433</v>
      </c>
      <c r="J22" s="143" t="s">
        <v>433</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c r="AL22" s="49" t="s">
        <v>49</v>
      </c>
    </row>
    <row r="23" spans="1:38" s="2" customFormat="1" ht="26.25" customHeight="1" thickBot="1" x14ac:dyDescent="0.25">
      <c r="A23" s="70" t="s">
        <v>70</v>
      </c>
      <c r="B23" s="74" t="s">
        <v>393</v>
      </c>
      <c r="C23" s="71" t="s">
        <v>389</v>
      </c>
      <c r="D23" s="117"/>
      <c r="E23" s="143">
        <v>2.7003219999999999</v>
      </c>
      <c r="F23" s="143">
        <v>0.33394400000000002</v>
      </c>
      <c r="G23" s="143">
        <v>0.82704</v>
      </c>
      <c r="H23" s="143">
        <v>6.69E-4</v>
      </c>
      <c r="I23" s="143" t="s">
        <v>429</v>
      </c>
      <c r="J23" s="143" t="s">
        <v>429</v>
      </c>
      <c r="K23" s="143">
        <v>0.17321800000000001</v>
      </c>
      <c r="L23" s="143" t="s">
        <v>429</v>
      </c>
      <c r="M23" s="143">
        <v>3.1956920000000002</v>
      </c>
      <c r="N23" s="143">
        <v>0.45</v>
      </c>
      <c r="O23" s="143">
        <v>8.5099999999999998E-4</v>
      </c>
      <c r="P23" s="143" t="s">
        <v>431</v>
      </c>
      <c r="Q23" s="143" t="s">
        <v>431</v>
      </c>
      <c r="R23" s="143">
        <v>4.2550000000000001E-3</v>
      </c>
      <c r="S23" s="143">
        <v>0.144677</v>
      </c>
      <c r="T23" s="143">
        <v>5.9569999999999996E-3</v>
      </c>
      <c r="U23" s="143">
        <v>8.5099999999999998E-4</v>
      </c>
      <c r="V23" s="143">
        <v>8.5103999999999999E-2</v>
      </c>
      <c r="W23" s="143" t="s">
        <v>431</v>
      </c>
      <c r="X23" s="143">
        <v>2.5829999999999998E-3</v>
      </c>
      <c r="Y23" s="143">
        <v>4.2249999999999996E-3</v>
      </c>
      <c r="Z23" s="143" t="s">
        <v>431</v>
      </c>
      <c r="AA23" s="143" t="s">
        <v>431</v>
      </c>
      <c r="AB23" s="72">
        <v>6.8079999999999998E-3</v>
      </c>
      <c r="AC23" s="143" t="s">
        <v>432</v>
      </c>
      <c r="AD23" s="143" t="s">
        <v>432</v>
      </c>
      <c r="AE23" s="60"/>
      <c r="AF23" s="143">
        <v>3556</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3.06</v>
      </c>
      <c r="F24" s="143">
        <v>0.25</v>
      </c>
      <c r="G24" s="143">
        <v>22.41</v>
      </c>
      <c r="H24" s="143">
        <v>1.1701E-2</v>
      </c>
      <c r="I24" s="143" t="s">
        <v>429</v>
      </c>
      <c r="J24" s="143" t="s">
        <v>429</v>
      </c>
      <c r="K24" s="143">
        <v>72.270543000000004</v>
      </c>
      <c r="L24" s="143" t="s">
        <v>429</v>
      </c>
      <c r="M24" s="143">
        <v>3.95</v>
      </c>
      <c r="N24" s="143">
        <v>29.950001799999999</v>
      </c>
      <c r="O24" s="143">
        <v>1.5400003</v>
      </c>
      <c r="P24" s="143">
        <v>4.0120599999999999E-2</v>
      </c>
      <c r="Q24" s="143">
        <v>7.0144700000000004E-2</v>
      </c>
      <c r="R24" s="143">
        <v>5.8000900000000001E-2</v>
      </c>
      <c r="S24" s="143">
        <v>1.1400001</v>
      </c>
      <c r="T24" s="143">
        <v>3.4980006000000001</v>
      </c>
      <c r="U24" s="143">
        <v>1.33E-5</v>
      </c>
      <c r="V24" s="143">
        <v>7.6700017999999996</v>
      </c>
      <c r="W24" s="143">
        <v>0.93</v>
      </c>
      <c r="X24" s="143">
        <v>8.2426700000000006E-2</v>
      </c>
      <c r="Y24" s="143">
        <v>0.106418</v>
      </c>
      <c r="Z24" s="143">
        <v>6.2617999999999993E-2</v>
      </c>
      <c r="AA24" s="143">
        <v>3.1425000000000002E-2</v>
      </c>
      <c r="AB24" s="143">
        <v>0.28288770000000002</v>
      </c>
      <c r="AC24" s="143">
        <v>3.0415999999999999E-2</v>
      </c>
      <c r="AD24" s="143">
        <v>1.32</v>
      </c>
      <c r="AE24" s="60"/>
      <c r="AF24" s="143">
        <v>11725.522000000001</v>
      </c>
      <c r="AG24" s="143">
        <v>2661.7379999999998</v>
      </c>
      <c r="AH24" s="143">
        <v>1205.8910000000001</v>
      </c>
      <c r="AI24" s="143">
        <v>316.25200000000001</v>
      </c>
      <c r="AJ24" s="143">
        <v>2468.2212000000004</v>
      </c>
      <c r="AK24" s="143"/>
      <c r="AL24" s="49" t="s">
        <v>49</v>
      </c>
    </row>
    <row r="25" spans="1:38" s="2" customFormat="1" ht="26.25" customHeight="1" thickBot="1" x14ac:dyDescent="0.25">
      <c r="A25" s="70" t="s">
        <v>73</v>
      </c>
      <c r="B25" s="74" t="s">
        <v>74</v>
      </c>
      <c r="C25" s="76" t="s">
        <v>75</v>
      </c>
      <c r="D25" s="72"/>
      <c r="E25" s="143">
        <v>1.8387000000000001E-2</v>
      </c>
      <c r="F25" s="143">
        <v>3.454E-3</v>
      </c>
      <c r="G25" s="143">
        <v>1.9090000000000001E-3</v>
      </c>
      <c r="H25" s="143" t="s">
        <v>431</v>
      </c>
      <c r="I25" s="143" t="s">
        <v>429</v>
      </c>
      <c r="J25" s="143" t="s">
        <v>429</v>
      </c>
      <c r="K25" s="143">
        <v>1.36E-4</v>
      </c>
      <c r="L25" s="143" t="s">
        <v>429</v>
      </c>
      <c r="M25" s="143">
        <v>3.2975999999999998E-2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84.951999999999998</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5.31E-4</v>
      </c>
      <c r="F26" s="143">
        <v>8.2100000000000001E-4</v>
      </c>
      <c r="G26" s="143">
        <v>8.7999999999999998E-5</v>
      </c>
      <c r="H26" s="143" t="s">
        <v>431</v>
      </c>
      <c r="I26" s="143" t="s">
        <v>429</v>
      </c>
      <c r="J26" s="143" t="s">
        <v>429</v>
      </c>
      <c r="K26" s="143">
        <v>5.0000000000000004E-6</v>
      </c>
      <c r="L26" s="143" t="s">
        <v>429</v>
      </c>
      <c r="M26" s="143">
        <v>1.0444999999999999E-2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4.1980000000000004</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5.7598349999999998</v>
      </c>
      <c r="F27" s="183">
        <v>4.599342</v>
      </c>
      <c r="G27" s="183">
        <v>0.48000399999999999</v>
      </c>
      <c r="H27" s="183">
        <v>7.2870000000000001E-3</v>
      </c>
      <c r="I27" s="143" t="s">
        <v>429</v>
      </c>
      <c r="J27" s="143" t="s">
        <v>429</v>
      </c>
      <c r="K27" s="183">
        <v>9.9585999999999994E-2</v>
      </c>
      <c r="L27" s="143" t="s">
        <v>429</v>
      </c>
      <c r="M27" s="183">
        <v>43.581544999999998</v>
      </c>
      <c r="N27" s="183">
        <v>21.827507000000001</v>
      </c>
      <c r="O27" s="143">
        <v>1.745E-3</v>
      </c>
      <c r="P27" s="143">
        <v>1.366E-3</v>
      </c>
      <c r="Q27" s="143">
        <v>4.6E-5</v>
      </c>
      <c r="R27" s="183">
        <v>8.2990000000000008E-3</v>
      </c>
      <c r="S27" s="183">
        <v>0.29337000000000002</v>
      </c>
      <c r="T27" s="183">
        <v>1.2331999999999999E-2</v>
      </c>
      <c r="U27" s="143">
        <v>1.738E-3</v>
      </c>
      <c r="V27" s="183">
        <v>0.17446300000000001</v>
      </c>
      <c r="W27" s="183">
        <v>9.1583999999999999E-2</v>
      </c>
      <c r="X27" s="143">
        <v>1.663E-3</v>
      </c>
      <c r="Y27" s="143">
        <v>2.6189999999999998E-3</v>
      </c>
      <c r="Z27" s="143">
        <v>1.1919999999999999E-3</v>
      </c>
      <c r="AA27" s="143">
        <v>2.8389999999999999E-3</v>
      </c>
      <c r="AB27" s="72">
        <v>8.3129999999999992E-3</v>
      </c>
      <c r="AC27" s="143">
        <v>7.2000000000000002E-5</v>
      </c>
      <c r="AD27" s="143">
        <v>1.7E-5</v>
      </c>
      <c r="AE27" s="60"/>
      <c r="AF27" s="183">
        <v>7231.4938380000003</v>
      </c>
      <c r="AG27" s="143" t="s">
        <v>432</v>
      </c>
      <c r="AH27" s="143" t="s">
        <v>431</v>
      </c>
      <c r="AI27" s="143">
        <v>0</v>
      </c>
      <c r="AJ27" s="143" t="s">
        <v>432</v>
      </c>
      <c r="AK27" s="143" t="s">
        <v>432</v>
      </c>
      <c r="AL27" s="49" t="s">
        <v>49</v>
      </c>
    </row>
    <row r="28" spans="1:38" s="2" customFormat="1" ht="26.25" customHeight="1" thickBot="1" x14ac:dyDescent="0.25">
      <c r="A28" s="70" t="s">
        <v>78</v>
      </c>
      <c r="B28" s="70" t="s">
        <v>81</v>
      </c>
      <c r="C28" s="71" t="s">
        <v>82</v>
      </c>
      <c r="D28" s="72"/>
      <c r="E28" s="183">
        <v>0.776841</v>
      </c>
      <c r="F28" s="183">
        <v>0.35476000000000002</v>
      </c>
      <c r="G28" s="183">
        <v>0.21021000000000001</v>
      </c>
      <c r="H28" s="143">
        <v>2.9799999999999998E-4</v>
      </c>
      <c r="I28" s="143" t="s">
        <v>429</v>
      </c>
      <c r="J28" s="143" t="s">
        <v>429</v>
      </c>
      <c r="K28" s="143">
        <v>0.103008</v>
      </c>
      <c r="L28" s="143" t="s">
        <v>429</v>
      </c>
      <c r="M28" s="183">
        <v>3.9734319999999999</v>
      </c>
      <c r="N28" s="183">
        <v>1.822705</v>
      </c>
      <c r="O28" s="143">
        <v>2.5399999999999999E-4</v>
      </c>
      <c r="P28" s="143">
        <v>2.04E-4</v>
      </c>
      <c r="Q28" s="143">
        <v>6.0000000000000002E-6</v>
      </c>
      <c r="R28" s="143">
        <v>1.291E-3</v>
      </c>
      <c r="S28" s="183">
        <v>4.2981999999999999E-2</v>
      </c>
      <c r="T28" s="143">
        <v>1.787E-3</v>
      </c>
      <c r="U28" s="143">
        <v>2.5399999999999999E-4</v>
      </c>
      <c r="V28" s="183">
        <v>2.5514999999999999E-2</v>
      </c>
      <c r="W28" s="183">
        <v>1.8377000000000001E-2</v>
      </c>
      <c r="X28" s="143">
        <v>4.6200000000000001E-4</v>
      </c>
      <c r="Y28" s="183">
        <v>5.6899999999999995E-4</v>
      </c>
      <c r="Z28" s="143">
        <v>3.88E-4</v>
      </c>
      <c r="AA28" s="143">
        <v>5.1699999999999999E-4</v>
      </c>
      <c r="AB28" s="184">
        <v>1.9360000000000002E-3</v>
      </c>
      <c r="AC28" s="143">
        <v>5.0000000000000004E-6</v>
      </c>
      <c r="AD28" s="143">
        <v>5.0000000000000004E-6</v>
      </c>
      <c r="AE28" s="60"/>
      <c r="AF28" s="183">
        <v>1319.158437</v>
      </c>
      <c r="AG28" s="143" t="s">
        <v>432</v>
      </c>
      <c r="AH28" s="143" t="s">
        <v>431</v>
      </c>
      <c r="AI28" s="143">
        <v>0</v>
      </c>
      <c r="AJ28" s="143" t="s">
        <v>432</v>
      </c>
      <c r="AK28" s="143" t="s">
        <v>432</v>
      </c>
      <c r="AL28" s="49" t="s">
        <v>49</v>
      </c>
    </row>
    <row r="29" spans="1:38" s="2" customFormat="1" ht="26.25" customHeight="1" thickBot="1" x14ac:dyDescent="0.25">
      <c r="A29" s="70" t="s">
        <v>78</v>
      </c>
      <c r="B29" s="70" t="s">
        <v>83</v>
      </c>
      <c r="C29" s="71" t="s">
        <v>84</v>
      </c>
      <c r="D29" s="72"/>
      <c r="E29" s="183">
        <v>5.6778130000000004</v>
      </c>
      <c r="F29" s="183">
        <v>1.1882440000000001</v>
      </c>
      <c r="G29" s="183">
        <v>1.1467499999999999</v>
      </c>
      <c r="H29" s="143">
        <v>2.0669999999999998E-3</v>
      </c>
      <c r="I29" s="143" t="s">
        <v>429</v>
      </c>
      <c r="J29" s="143" t="s">
        <v>429</v>
      </c>
      <c r="K29" s="143">
        <v>0.162082</v>
      </c>
      <c r="L29" s="143" t="s">
        <v>429</v>
      </c>
      <c r="M29" s="183">
        <v>2.0709050000000002</v>
      </c>
      <c r="N29" s="183">
        <v>7.8471880000000001</v>
      </c>
      <c r="O29" s="143">
        <v>6.2399999999999999E-4</v>
      </c>
      <c r="P29" s="143">
        <v>1.0070000000000001E-3</v>
      </c>
      <c r="Q29" s="143">
        <v>2.5999999999999998E-5</v>
      </c>
      <c r="R29" s="143">
        <v>3.7759999999999998E-3</v>
      </c>
      <c r="S29" s="183">
        <v>0.10458199999999999</v>
      </c>
      <c r="T29" s="143">
        <v>4.3940000000000003E-3</v>
      </c>
      <c r="U29" s="143">
        <v>6.2600000000000004E-4</v>
      </c>
      <c r="V29" s="183">
        <v>6.3640000000000002E-2</v>
      </c>
      <c r="W29" s="183">
        <v>5.1748000000000002E-2</v>
      </c>
      <c r="X29" s="143">
        <v>7.3899999999999997E-4</v>
      </c>
      <c r="Y29" s="183">
        <v>4.4770000000000001E-3</v>
      </c>
      <c r="Z29" s="143">
        <v>5.0020000000000004E-3</v>
      </c>
      <c r="AA29" s="143">
        <v>1.15E-3</v>
      </c>
      <c r="AB29" s="183">
        <v>1.1368000000000001E-2</v>
      </c>
      <c r="AC29" s="143">
        <v>9.0000000000000002E-6</v>
      </c>
      <c r="AD29" s="143">
        <v>9.0000000000000002E-6</v>
      </c>
      <c r="AE29" s="60"/>
      <c r="AF29" s="183">
        <v>6695.9814679999999</v>
      </c>
      <c r="AG29" s="143" t="s">
        <v>432</v>
      </c>
      <c r="AH29" s="143" t="s">
        <v>431</v>
      </c>
      <c r="AI29" s="143">
        <v>0</v>
      </c>
      <c r="AJ29" s="143" t="s">
        <v>432</v>
      </c>
      <c r="AK29" s="143" t="s">
        <v>432</v>
      </c>
      <c r="AL29" s="49" t="s">
        <v>49</v>
      </c>
    </row>
    <row r="30" spans="1:38" s="2" customFormat="1" ht="26.25" customHeight="1" thickBot="1" x14ac:dyDescent="0.25">
      <c r="A30" s="70" t="s">
        <v>78</v>
      </c>
      <c r="B30" s="70" t="s">
        <v>85</v>
      </c>
      <c r="C30" s="71" t="s">
        <v>86</v>
      </c>
      <c r="D30" s="72"/>
      <c r="E30" s="183">
        <v>8.1790000000000002E-2</v>
      </c>
      <c r="F30" s="183">
        <v>0.32539200000000001</v>
      </c>
      <c r="G30" s="183">
        <v>1.6376999999999999E-2</v>
      </c>
      <c r="H30" s="143">
        <v>4.4099999999999999E-4</v>
      </c>
      <c r="I30" s="143" t="s">
        <v>429</v>
      </c>
      <c r="J30" s="143" t="s">
        <v>429</v>
      </c>
      <c r="K30" s="183">
        <v>4.4140000000000004E-3</v>
      </c>
      <c r="L30" s="143" t="s">
        <v>429</v>
      </c>
      <c r="M30" s="183">
        <v>4.4623210000000002</v>
      </c>
      <c r="N30" s="183">
        <v>1.228291</v>
      </c>
      <c r="O30" s="143">
        <v>4.5000000000000003E-5</v>
      </c>
      <c r="P30" s="143">
        <v>7.1000000000000005E-5</v>
      </c>
      <c r="Q30" s="143">
        <v>1.9999999999999999E-6</v>
      </c>
      <c r="R30" s="143">
        <v>2.34E-4</v>
      </c>
      <c r="S30" s="183">
        <v>7.4200000000000004E-3</v>
      </c>
      <c r="T30" s="143">
        <v>3.21E-4</v>
      </c>
      <c r="U30" s="143">
        <v>4.5000000000000003E-5</v>
      </c>
      <c r="V30" s="183">
        <v>4.5430000000000002E-3</v>
      </c>
      <c r="W30" s="143">
        <v>6.9519999999999998E-3</v>
      </c>
      <c r="X30" s="143">
        <v>1.06E-4</v>
      </c>
      <c r="Y30" s="143">
        <v>1.94E-4</v>
      </c>
      <c r="Z30" s="143">
        <v>6.6000000000000005E-5</v>
      </c>
      <c r="AA30" s="143">
        <v>2.2699999999999999E-4</v>
      </c>
      <c r="AB30" s="143">
        <v>5.9299999999999999E-4</v>
      </c>
      <c r="AC30" s="143">
        <v>6.9999999999999999E-6</v>
      </c>
      <c r="AD30" s="143">
        <v>6.9999999999999999E-6</v>
      </c>
      <c r="AE30" s="60"/>
      <c r="AF30" s="183">
        <v>361.54625700000003</v>
      </c>
      <c r="AG30" s="143" t="s">
        <v>432</v>
      </c>
      <c r="AH30" s="143" t="s">
        <v>431</v>
      </c>
      <c r="AI30" s="143">
        <v>0</v>
      </c>
      <c r="AJ30" s="143" t="s">
        <v>432</v>
      </c>
      <c r="AK30" s="143" t="s">
        <v>432</v>
      </c>
      <c r="AL30" s="49" t="s">
        <v>49</v>
      </c>
    </row>
    <row r="31" spans="1:38" s="2" customFormat="1" ht="26.25" customHeight="1" thickBot="1" x14ac:dyDescent="0.25">
      <c r="A31" s="70" t="s">
        <v>78</v>
      </c>
      <c r="B31" s="70" t="s">
        <v>87</v>
      </c>
      <c r="C31" s="71" t="s">
        <v>88</v>
      </c>
      <c r="D31" s="72"/>
      <c r="E31" s="143" t="s">
        <v>432</v>
      </c>
      <c r="F31" s="183">
        <v>2.5652750000000002</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83">
        <v>0.11695899999999999</v>
      </c>
      <c r="L32" s="143" t="s">
        <v>429</v>
      </c>
      <c r="M32" s="143" t="s">
        <v>432</v>
      </c>
      <c r="N32" s="183">
        <v>0.13028200000000001</v>
      </c>
      <c r="O32" s="143">
        <v>5.8900000000000001E-4</v>
      </c>
      <c r="P32" s="143">
        <v>0</v>
      </c>
      <c r="Q32" s="143">
        <v>0</v>
      </c>
      <c r="R32" s="183">
        <v>4.8425000000000003E-2</v>
      </c>
      <c r="S32" s="183">
        <v>1.061555</v>
      </c>
      <c r="T32" s="183">
        <v>7.5649999999999997E-3</v>
      </c>
      <c r="U32" s="143">
        <v>9.5100000000000002E-4</v>
      </c>
      <c r="V32" s="183">
        <v>0.37903599999999998</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4004.4684830000001</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83">
        <v>0.108185</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4004.4684830000001</v>
      </c>
      <c r="AL33" s="49" t="s">
        <v>413</v>
      </c>
    </row>
    <row r="34" spans="1:38" s="2" customFormat="1" ht="26.25" customHeight="1" thickBot="1" x14ac:dyDescent="0.25">
      <c r="A34" s="70" t="s">
        <v>70</v>
      </c>
      <c r="B34" s="70" t="s">
        <v>93</v>
      </c>
      <c r="C34" s="71" t="s">
        <v>94</v>
      </c>
      <c r="D34" s="72"/>
      <c r="E34" s="143">
        <v>1.7907690000000001</v>
      </c>
      <c r="F34" s="143">
        <v>0.16280600000000001</v>
      </c>
      <c r="G34" s="143">
        <v>0.38769999999999999</v>
      </c>
      <c r="H34" s="143">
        <v>2.3800000000000001E-4</v>
      </c>
      <c r="I34" s="143" t="s">
        <v>429</v>
      </c>
      <c r="J34" s="143" t="s">
        <v>429</v>
      </c>
      <c r="K34" s="143">
        <v>5.8251999999999998E-2</v>
      </c>
      <c r="L34" s="143" t="s">
        <v>429</v>
      </c>
      <c r="M34" s="143">
        <v>0.41314299999999998</v>
      </c>
      <c r="N34" s="143">
        <v>7.1019999999999998E-3</v>
      </c>
      <c r="O34" s="143">
        <v>4.35E-4</v>
      </c>
      <c r="P34" s="143">
        <v>4.1899999999999999E-4</v>
      </c>
      <c r="Q34" s="143">
        <v>2.12E-4</v>
      </c>
      <c r="R34" s="143">
        <v>2.4160000000000002E-3</v>
      </c>
      <c r="S34" s="143">
        <v>5.8728000000000002E-2</v>
      </c>
      <c r="T34" s="143">
        <v>3.0690000000000001E-3</v>
      </c>
      <c r="U34" s="143">
        <v>4.35E-4</v>
      </c>
      <c r="V34" s="143">
        <v>4.4600000000000001E-2</v>
      </c>
      <c r="W34" s="143">
        <v>1.0758999999999999E-2</v>
      </c>
      <c r="X34" s="143">
        <v>3.4320000000000002E-3</v>
      </c>
      <c r="Y34" s="143">
        <v>4.8219999999999999E-3</v>
      </c>
      <c r="Z34" s="143">
        <v>2.4260000000000002E-3</v>
      </c>
      <c r="AA34" s="143">
        <v>1.2489999999999999E-3</v>
      </c>
      <c r="AB34" s="72">
        <v>1.1929E-2</v>
      </c>
      <c r="AC34" s="143">
        <v>3.3000000000000003E-5</v>
      </c>
      <c r="AD34" s="143">
        <v>9.0100000000000006E-3</v>
      </c>
      <c r="AE34" s="60"/>
      <c r="AF34" s="143">
        <v>1413</v>
      </c>
      <c r="AG34" s="143">
        <v>53</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429</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3">
        <v>0.39250000000000002</v>
      </c>
      <c r="F36" s="183">
        <v>1.4E-2</v>
      </c>
      <c r="G36" s="183">
        <v>0.05</v>
      </c>
      <c r="H36" s="183" t="s">
        <v>431</v>
      </c>
      <c r="I36" s="143" t="s">
        <v>429</v>
      </c>
      <c r="J36" s="143" t="s">
        <v>429</v>
      </c>
      <c r="K36" s="183">
        <v>7.4999999999999997E-3</v>
      </c>
      <c r="L36" s="143" t="s">
        <v>429</v>
      </c>
      <c r="M36" s="183">
        <v>3.6999999999999998E-2</v>
      </c>
      <c r="N36" s="143">
        <v>6.4999999999999997E-4</v>
      </c>
      <c r="O36" s="143">
        <v>5.0000000000000002E-5</v>
      </c>
      <c r="P36" s="143">
        <v>1.4999999999999999E-4</v>
      </c>
      <c r="Q36" s="143">
        <v>2.0000000000000001E-4</v>
      </c>
      <c r="R36" s="143">
        <v>2.5000000000000001E-4</v>
      </c>
      <c r="S36" s="143">
        <v>4.4000000000000003E-3</v>
      </c>
      <c r="T36" s="143">
        <v>5.0000000000000001E-3</v>
      </c>
      <c r="U36" s="143">
        <v>5.0000000000000001E-4</v>
      </c>
      <c r="V36" s="143">
        <v>6.0000000000000001E-3</v>
      </c>
      <c r="W36" s="143">
        <v>6.4999999999999997E-4</v>
      </c>
      <c r="X36" s="183" t="s">
        <v>431</v>
      </c>
      <c r="Y36" s="183" t="s">
        <v>431</v>
      </c>
      <c r="Z36" s="143" t="s">
        <v>431</v>
      </c>
      <c r="AA36" s="143" t="s">
        <v>431</v>
      </c>
      <c r="AB36" s="183" t="s">
        <v>431</v>
      </c>
      <c r="AC36" s="143">
        <v>4.0000000000000002E-4</v>
      </c>
      <c r="AD36" s="143">
        <v>1.9000000000000001E-4</v>
      </c>
      <c r="AE36" s="60"/>
      <c r="AF36" s="72">
        <v>214.5</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c r="AL38" s="49" t="s">
        <v>49</v>
      </c>
    </row>
    <row r="39" spans="1:38" s="2" customFormat="1" ht="26.25" customHeight="1" thickBot="1" x14ac:dyDescent="0.25">
      <c r="A39" s="70" t="s">
        <v>103</v>
      </c>
      <c r="B39" s="70" t="s">
        <v>104</v>
      </c>
      <c r="C39" s="71" t="s">
        <v>390</v>
      </c>
      <c r="D39" s="72"/>
      <c r="E39" s="143">
        <v>0.17</v>
      </c>
      <c r="F39" s="143">
        <v>0.01</v>
      </c>
      <c r="G39" s="143">
        <v>0.98</v>
      </c>
      <c r="H39" s="143">
        <v>5.9199999999999997E-4</v>
      </c>
      <c r="I39" s="143" t="s">
        <v>429</v>
      </c>
      <c r="J39" s="143" t="s">
        <v>429</v>
      </c>
      <c r="K39" s="143">
        <v>0.12</v>
      </c>
      <c r="L39" s="143" t="s">
        <v>429</v>
      </c>
      <c r="M39" s="143">
        <v>0.11</v>
      </c>
      <c r="N39" s="143">
        <v>0.02</v>
      </c>
      <c r="O39" s="143">
        <v>0</v>
      </c>
      <c r="P39" s="143">
        <v>9.9999999999999995E-8</v>
      </c>
      <c r="Q39" s="143">
        <v>1.00001E-2</v>
      </c>
      <c r="R39" s="143">
        <v>0.03</v>
      </c>
      <c r="S39" s="143">
        <v>0.01</v>
      </c>
      <c r="T39" s="143">
        <v>0.25</v>
      </c>
      <c r="U39" s="143">
        <v>0</v>
      </c>
      <c r="V39" s="143">
        <v>0.05</v>
      </c>
      <c r="W39" s="143">
        <v>0</v>
      </c>
      <c r="X39" s="143">
        <v>0.01</v>
      </c>
      <c r="Y39" s="143">
        <v>0.01</v>
      </c>
      <c r="Z39" s="143">
        <v>0.01</v>
      </c>
      <c r="AA39" s="143">
        <v>5.0000000000000001E-3</v>
      </c>
      <c r="AB39" s="143">
        <v>3.5000000000000003E-2</v>
      </c>
      <c r="AC39" s="143">
        <v>1.05E-4</v>
      </c>
      <c r="AD39" s="143">
        <v>0.08</v>
      </c>
      <c r="AE39" s="60"/>
      <c r="AF39" s="143">
        <v>7</v>
      </c>
      <c r="AG39" s="143">
        <v>851</v>
      </c>
      <c r="AH39" s="143">
        <v>1</v>
      </c>
      <c r="AI39" s="143">
        <v>16</v>
      </c>
      <c r="AJ39" s="143" t="s">
        <v>432</v>
      </c>
      <c r="AK39" s="143"/>
      <c r="AL39" s="49" t="s">
        <v>49</v>
      </c>
    </row>
    <row r="40" spans="1:38" s="2" customFormat="1" ht="26.25" customHeight="1" thickBot="1" x14ac:dyDescent="0.25">
      <c r="A40" s="70" t="s">
        <v>70</v>
      </c>
      <c r="B40" s="70" t="s">
        <v>105</v>
      </c>
      <c r="C40" s="71" t="s">
        <v>391</v>
      </c>
      <c r="D40" s="72"/>
      <c r="E40" s="143">
        <v>0.10065200000000001</v>
      </c>
      <c r="F40" s="143">
        <v>0.23741999999999999</v>
      </c>
      <c r="G40" s="143">
        <v>3.2000000000000001E-2</v>
      </c>
      <c r="H40" s="143">
        <v>2.6999999999999999E-5</v>
      </c>
      <c r="I40" s="143" t="s">
        <v>429</v>
      </c>
      <c r="J40" s="143" t="s">
        <v>429</v>
      </c>
      <c r="K40" s="143">
        <v>1.0074E-2</v>
      </c>
      <c r="L40" s="143" t="s">
        <v>429</v>
      </c>
      <c r="M40" s="143">
        <v>0.653115</v>
      </c>
      <c r="N40" s="143">
        <v>0.15</v>
      </c>
      <c r="O40" s="143">
        <v>4.0000000000000003E-5</v>
      </c>
      <c r="P40" s="143" t="s">
        <v>431</v>
      </c>
      <c r="Q40" s="143" t="s">
        <v>431</v>
      </c>
      <c r="R40" s="143">
        <v>2.0000000000000001E-4</v>
      </c>
      <c r="S40" s="143">
        <v>6.7999999999999996E-3</v>
      </c>
      <c r="T40" s="143">
        <v>2.7999999999999998E-4</v>
      </c>
      <c r="U40" s="143">
        <v>4.0000000000000003E-5</v>
      </c>
      <c r="V40" s="143">
        <v>4.0000000000000001E-3</v>
      </c>
      <c r="W40" s="143" t="s">
        <v>431</v>
      </c>
      <c r="X40" s="143">
        <v>1.2999999999999999E-4</v>
      </c>
      <c r="Y40" s="143">
        <v>1.9000000000000001E-4</v>
      </c>
      <c r="Z40" s="143" t="s">
        <v>431</v>
      </c>
      <c r="AA40" s="143" t="s">
        <v>431</v>
      </c>
      <c r="AB40" s="143">
        <v>3.2000000000000003E-4</v>
      </c>
      <c r="AC40" s="143" t="s">
        <v>432</v>
      </c>
      <c r="AD40" s="143" t="s">
        <v>432</v>
      </c>
      <c r="AE40" s="60"/>
      <c r="AF40" s="143">
        <v>148</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3.484375</v>
      </c>
      <c r="F41" s="183">
        <v>2.737387</v>
      </c>
      <c r="G41" s="183">
        <v>0.63407100000000005</v>
      </c>
      <c r="H41" s="183">
        <v>2.2298999999999999E-2</v>
      </c>
      <c r="I41" s="143" t="s">
        <v>429</v>
      </c>
      <c r="J41" s="143" t="s">
        <v>429</v>
      </c>
      <c r="K41" s="183">
        <v>2.1253449999999998</v>
      </c>
      <c r="L41" s="143" t="s">
        <v>429</v>
      </c>
      <c r="M41" s="183">
        <v>43.747168000000002</v>
      </c>
      <c r="N41" s="183">
        <v>2.3835540000000002</v>
      </c>
      <c r="O41" s="183">
        <v>0.136077</v>
      </c>
      <c r="P41" s="183">
        <v>6.4457E-2</v>
      </c>
      <c r="Q41" s="183">
        <v>4.7449999999999999E-2</v>
      </c>
      <c r="R41" s="183">
        <v>0.125889</v>
      </c>
      <c r="S41" s="183">
        <v>4.7477999999999999E-2</v>
      </c>
      <c r="T41" s="183">
        <v>2.1269E-2</v>
      </c>
      <c r="U41" s="183">
        <v>3.6649999999999999E-3</v>
      </c>
      <c r="V41" s="183">
        <v>2.716923</v>
      </c>
      <c r="W41" s="183">
        <v>1.1138999999999999</v>
      </c>
      <c r="X41" s="183">
        <v>0.81994699999999998</v>
      </c>
      <c r="Y41" s="183">
        <v>0.77558000000000005</v>
      </c>
      <c r="Z41" s="183">
        <v>0.54514499999999999</v>
      </c>
      <c r="AA41" s="183">
        <v>0.82280200000000003</v>
      </c>
      <c r="AB41" s="184">
        <v>2.9634749999999999</v>
      </c>
      <c r="AC41" s="143">
        <v>8.7967000000000004E-2</v>
      </c>
      <c r="AD41" s="143">
        <v>0.11945799999999999</v>
      </c>
      <c r="AE41" s="60"/>
      <c r="AF41" s="183">
        <v>413</v>
      </c>
      <c r="AG41" s="184">
        <v>701</v>
      </c>
      <c r="AH41" s="143">
        <v>2593</v>
      </c>
      <c r="AI41" s="143">
        <v>4960</v>
      </c>
      <c r="AJ41" s="184">
        <v>398.5</v>
      </c>
      <c r="AK41" s="143" t="s">
        <v>432</v>
      </c>
      <c r="AL41" s="49" t="s">
        <v>49</v>
      </c>
    </row>
    <row r="42" spans="1:38" s="2" customFormat="1" ht="26.25" customHeight="1" thickBot="1" x14ac:dyDescent="0.25">
      <c r="A42" s="70" t="s">
        <v>70</v>
      </c>
      <c r="B42" s="70" t="s">
        <v>107</v>
      </c>
      <c r="C42" s="71" t="s">
        <v>108</v>
      </c>
      <c r="D42" s="72"/>
      <c r="E42" s="143">
        <v>1.5273E-2</v>
      </c>
      <c r="F42" s="143">
        <v>0.13764399999999999</v>
      </c>
      <c r="G42" s="143">
        <v>5.2199999999999998E-3</v>
      </c>
      <c r="H42" s="143">
        <v>6.0000000000000002E-6</v>
      </c>
      <c r="I42" s="143" t="s">
        <v>429</v>
      </c>
      <c r="J42" s="143" t="s">
        <v>429</v>
      </c>
      <c r="K42" s="143">
        <v>2.8059999999999999E-3</v>
      </c>
      <c r="L42" s="143" t="s">
        <v>429</v>
      </c>
      <c r="M42" s="143">
        <v>0.77532699999999999</v>
      </c>
      <c r="N42" s="143">
        <v>0.16650000000000001</v>
      </c>
      <c r="O42" s="143">
        <v>1.4E-5</v>
      </c>
      <c r="P42" s="143" t="s">
        <v>431</v>
      </c>
      <c r="Q42" s="143" t="s">
        <v>431</v>
      </c>
      <c r="R42" s="143">
        <v>7.1000000000000005E-5</v>
      </c>
      <c r="S42" s="143">
        <v>2.3969999999999998E-3</v>
      </c>
      <c r="T42" s="143">
        <v>9.8999999999999994E-5</v>
      </c>
      <c r="U42" s="143">
        <v>1.4E-5</v>
      </c>
      <c r="V42" s="143">
        <v>1.41E-3</v>
      </c>
      <c r="W42" s="143" t="s">
        <v>431</v>
      </c>
      <c r="X42" s="143">
        <v>5.3000000000000001E-5</v>
      </c>
      <c r="Y42" s="143">
        <v>5.8999999999999998E-5</v>
      </c>
      <c r="Z42" s="143" t="s">
        <v>431</v>
      </c>
      <c r="AA42" s="143" t="s">
        <v>431</v>
      </c>
      <c r="AB42" s="72">
        <v>1.12E-4</v>
      </c>
      <c r="AC42" s="143" t="s">
        <v>432</v>
      </c>
      <c r="AD42" s="143" t="s">
        <v>432</v>
      </c>
      <c r="AE42" s="60"/>
      <c r="AF42" s="143">
        <v>60.82</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0.23</v>
      </c>
      <c r="F43" s="143">
        <v>0.05</v>
      </c>
      <c r="G43" s="143">
        <v>1.02</v>
      </c>
      <c r="H43" s="143">
        <v>1.3172E-2</v>
      </c>
      <c r="I43" s="143" t="s">
        <v>429</v>
      </c>
      <c r="J43" s="143" t="s">
        <v>429</v>
      </c>
      <c r="K43" s="143">
        <v>0.55001100000000003</v>
      </c>
      <c r="L43" s="143" t="s">
        <v>429</v>
      </c>
      <c r="M43" s="143">
        <v>0.6</v>
      </c>
      <c r="N43" s="143">
        <v>0.12</v>
      </c>
      <c r="O43" s="143">
        <v>0</v>
      </c>
      <c r="P43" s="143">
        <v>2.3999999999999999E-6</v>
      </c>
      <c r="Q43" s="143">
        <v>1.00029E-2</v>
      </c>
      <c r="R43" s="143">
        <v>0.03</v>
      </c>
      <c r="S43" s="143">
        <v>0.02</v>
      </c>
      <c r="T43" s="143">
        <v>0.28000000000000003</v>
      </c>
      <c r="U43" s="143" t="s">
        <v>432</v>
      </c>
      <c r="V43" s="143">
        <v>0.25</v>
      </c>
      <c r="W43" s="143">
        <v>0.02</v>
      </c>
      <c r="X43" s="143">
        <v>0.03</v>
      </c>
      <c r="Y43" s="143">
        <v>0.04</v>
      </c>
      <c r="Z43" s="143">
        <v>0.02</v>
      </c>
      <c r="AA43" s="143">
        <v>0.01</v>
      </c>
      <c r="AB43" s="143">
        <v>0.1</v>
      </c>
      <c r="AC43" s="143" t="s">
        <v>432</v>
      </c>
      <c r="AD43" s="72">
        <v>0.22</v>
      </c>
      <c r="AE43" s="60"/>
      <c r="AF43" s="143">
        <v>50</v>
      </c>
      <c r="AG43" s="143">
        <v>913</v>
      </c>
      <c r="AH43" s="143">
        <v>24</v>
      </c>
      <c r="AI43" s="143">
        <v>356</v>
      </c>
      <c r="AJ43" s="143" t="s">
        <v>432</v>
      </c>
      <c r="AK43" s="143" t="s">
        <v>432</v>
      </c>
      <c r="AL43" s="49" t="s">
        <v>49</v>
      </c>
    </row>
    <row r="44" spans="1:38" s="2" customFormat="1" ht="26.25" customHeight="1" thickBot="1" x14ac:dyDescent="0.25">
      <c r="A44" s="70" t="s">
        <v>70</v>
      </c>
      <c r="B44" s="70" t="s">
        <v>111</v>
      </c>
      <c r="C44" s="71" t="s">
        <v>112</v>
      </c>
      <c r="D44" s="72"/>
      <c r="E44" s="183">
        <v>2.530964</v>
      </c>
      <c r="F44" s="183">
        <v>0.38340099999999999</v>
      </c>
      <c r="G44" s="183">
        <v>0.73408399999999996</v>
      </c>
      <c r="H44" s="183">
        <v>6.0400000000000004E-4</v>
      </c>
      <c r="I44" s="143" t="s">
        <v>429</v>
      </c>
      <c r="J44" s="143" t="s">
        <v>429</v>
      </c>
      <c r="K44" s="183">
        <v>0.13889899999999999</v>
      </c>
      <c r="L44" s="143" t="s">
        <v>429</v>
      </c>
      <c r="M44" s="183">
        <v>6.0535600000000001</v>
      </c>
      <c r="N44" s="183">
        <v>1.0178</v>
      </c>
      <c r="O44" s="183">
        <v>7.8799999999999996E-4</v>
      </c>
      <c r="P44" s="143" t="s">
        <v>431</v>
      </c>
      <c r="Q44" s="143" t="s">
        <v>431</v>
      </c>
      <c r="R44" s="183">
        <v>3.9420000000000002E-3</v>
      </c>
      <c r="S44" s="183">
        <v>0.134022</v>
      </c>
      <c r="T44" s="183">
        <v>5.5189999999999996E-3</v>
      </c>
      <c r="U44" s="183">
        <v>7.8799999999999996E-4</v>
      </c>
      <c r="V44" s="183">
        <v>7.8837000000000004E-2</v>
      </c>
      <c r="W44" s="143" t="s">
        <v>431</v>
      </c>
      <c r="X44" s="183">
        <v>2.4329999999999998E-3</v>
      </c>
      <c r="Y44" s="183">
        <v>3.8739999999999998E-3</v>
      </c>
      <c r="Z44" s="143" t="s">
        <v>431</v>
      </c>
      <c r="AA44" s="143" t="s">
        <v>431</v>
      </c>
      <c r="AB44" s="184">
        <v>6.3070000000000001E-3</v>
      </c>
      <c r="AC44" s="143" t="s">
        <v>432</v>
      </c>
      <c r="AD44" s="143" t="s">
        <v>432</v>
      </c>
      <c r="AE44" s="186"/>
      <c r="AF44" s="183">
        <v>3344.7785520000002</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83">
        <v>0.54748799999999997</v>
      </c>
      <c r="F45" s="183">
        <v>5.8417999999999998E-2</v>
      </c>
      <c r="G45" s="183">
        <v>6.9916000000000006E-2</v>
      </c>
      <c r="H45" s="183" t="s">
        <v>431</v>
      </c>
      <c r="I45" s="183" t="s">
        <v>429</v>
      </c>
      <c r="J45" s="183" t="s">
        <v>429</v>
      </c>
      <c r="K45" s="183">
        <v>1.2462000000000001E-2</v>
      </c>
      <c r="L45" s="183" t="s">
        <v>429</v>
      </c>
      <c r="M45" s="183">
        <v>0.17461699999999999</v>
      </c>
      <c r="N45" s="183">
        <v>9.0300000000000005E-4</v>
      </c>
      <c r="O45" s="183">
        <v>6.8999999999999997E-5</v>
      </c>
      <c r="P45" s="183">
        <v>2.0799999999999999E-4</v>
      </c>
      <c r="Q45" s="183">
        <v>2.7799999999999998E-4</v>
      </c>
      <c r="R45" s="183">
        <v>3.4699999999999998E-4</v>
      </c>
      <c r="S45" s="183">
        <v>6.1149999999999998E-3</v>
      </c>
      <c r="T45" s="183">
        <v>6.9490000000000003E-3</v>
      </c>
      <c r="U45" s="183">
        <v>6.9499999999999998E-4</v>
      </c>
      <c r="V45" s="183">
        <v>8.3379999999999999E-3</v>
      </c>
      <c r="W45" s="183">
        <v>9.0300000000000005E-4</v>
      </c>
      <c r="X45" s="183" t="s">
        <v>431</v>
      </c>
      <c r="Y45" s="183" t="s">
        <v>431</v>
      </c>
      <c r="Z45" s="183" t="s">
        <v>431</v>
      </c>
      <c r="AA45" s="183" t="s">
        <v>431</v>
      </c>
      <c r="AB45" s="183" t="s">
        <v>431</v>
      </c>
      <c r="AC45" s="183">
        <v>5.5599999999999996E-4</v>
      </c>
      <c r="AD45" s="183">
        <v>2.6400000000000002E-4</v>
      </c>
      <c r="AE45" s="186"/>
      <c r="AF45" s="183">
        <v>302.22144800000001</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429</v>
      </c>
      <c r="J46" s="143" t="s">
        <v>429</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432</v>
      </c>
      <c r="AD46" s="143" t="s">
        <v>432</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429</v>
      </c>
      <c r="J47" s="143" t="s">
        <v>429</v>
      </c>
      <c r="K47" s="143" t="s">
        <v>433</v>
      </c>
      <c r="L47" s="143" t="s">
        <v>429</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t="s">
        <v>432</v>
      </c>
      <c r="F52" s="143" t="s">
        <v>432</v>
      </c>
      <c r="G52" s="143" t="s">
        <v>432</v>
      </c>
      <c r="H52" s="143" t="s">
        <v>432</v>
      </c>
      <c r="I52" s="143" t="s">
        <v>429</v>
      </c>
      <c r="J52" s="143" t="s">
        <v>429</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c r="AL52" s="49" t="s">
        <v>132</v>
      </c>
    </row>
    <row r="53" spans="1:38" s="2" customFormat="1" ht="26.25" customHeight="1" thickBot="1" x14ac:dyDescent="0.25">
      <c r="A53" s="70" t="s">
        <v>119</v>
      </c>
      <c r="B53" s="74" t="s">
        <v>133</v>
      </c>
      <c r="C53" s="76" t="s">
        <v>134</v>
      </c>
      <c r="D53" s="73"/>
      <c r="E53" s="143" t="s">
        <v>432</v>
      </c>
      <c r="F53" s="143">
        <v>1.2470000000000001</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0.23499999999999999</v>
      </c>
      <c r="AL53" s="49" t="s">
        <v>135</v>
      </c>
    </row>
    <row r="54" spans="1:38" s="2" customFormat="1" ht="37.5" customHeight="1" thickBot="1" x14ac:dyDescent="0.25">
      <c r="A54" s="70" t="s">
        <v>119</v>
      </c>
      <c r="B54" s="74" t="s">
        <v>136</v>
      </c>
      <c r="C54" s="76" t="s">
        <v>137</v>
      </c>
      <c r="D54" s="73"/>
      <c r="E54" s="143" t="s">
        <v>432</v>
      </c>
      <c r="F54" s="143">
        <v>2.8000000000000001E-2</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441</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432</v>
      </c>
      <c r="AG55" s="143" t="s">
        <v>432</v>
      </c>
      <c r="AH55" s="143" t="s">
        <v>432</v>
      </c>
      <c r="AI55" s="143" t="s">
        <v>432</v>
      </c>
      <c r="AJ55" s="143" t="s">
        <v>432</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432</v>
      </c>
      <c r="AG56" s="143" t="s">
        <v>432</v>
      </c>
      <c r="AH56" s="143" t="s">
        <v>432</v>
      </c>
      <c r="AI56" s="143" t="s">
        <v>432</v>
      </c>
      <c r="AJ56" s="143" t="s">
        <v>432</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432</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432</v>
      </c>
      <c r="R58" s="143" t="s">
        <v>432</v>
      </c>
      <c r="S58" s="143" t="s">
        <v>432</v>
      </c>
      <c r="T58" s="143" t="s">
        <v>432</v>
      </c>
      <c r="U58" s="143" t="s">
        <v>432</v>
      </c>
      <c r="V58" s="143" t="s">
        <v>432</v>
      </c>
      <c r="W58" s="143" t="s">
        <v>432</v>
      </c>
      <c r="X58" s="143" t="s">
        <v>432</v>
      </c>
      <c r="Y58" s="143" t="s">
        <v>432</v>
      </c>
      <c r="Z58" s="143" t="s">
        <v>432</v>
      </c>
      <c r="AA58" s="143" t="s">
        <v>432</v>
      </c>
      <c r="AB58" s="143" t="s">
        <v>432</v>
      </c>
      <c r="AC58" s="143" t="s">
        <v>432</v>
      </c>
      <c r="AD58" s="143" t="s">
        <v>432</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1.3624160000000001</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0.05</v>
      </c>
      <c r="F64" s="143">
        <v>1.361E-3</v>
      </c>
      <c r="G64" s="143" t="s">
        <v>432</v>
      </c>
      <c r="H64" s="143">
        <v>4.7149999999999996E-3</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t="s">
        <v>432</v>
      </c>
      <c r="F70" s="143">
        <v>3.5</v>
      </c>
      <c r="G70" s="145" t="s">
        <v>431</v>
      </c>
      <c r="H70" s="143">
        <v>7.5285000000000005E-2</v>
      </c>
      <c r="I70" s="143" t="s">
        <v>429</v>
      </c>
      <c r="J70" s="143" t="s">
        <v>429</v>
      </c>
      <c r="K70" s="143">
        <v>0.15</v>
      </c>
      <c r="L70" s="143" t="s">
        <v>429</v>
      </c>
      <c r="M70" s="143">
        <v>0.01</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429</v>
      </c>
      <c r="J71" s="143" t="s">
        <v>429</v>
      </c>
      <c r="K71" s="143" t="s">
        <v>432</v>
      </c>
      <c r="L71" s="143" t="s">
        <v>429</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43" t="s">
        <v>432</v>
      </c>
      <c r="F72" s="143" t="s">
        <v>432</v>
      </c>
      <c r="G72" s="143" t="s">
        <v>432</v>
      </c>
      <c r="H72" s="143" t="s">
        <v>432</v>
      </c>
      <c r="I72" s="143" t="s">
        <v>429</v>
      </c>
      <c r="J72" s="143" t="s">
        <v>429</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429</v>
      </c>
      <c r="J74" s="143" t="s">
        <v>429</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43" t="s">
        <v>432</v>
      </c>
      <c r="H76" s="143" t="s">
        <v>432</v>
      </c>
      <c r="I76" s="143" t="s">
        <v>429</v>
      </c>
      <c r="J76" s="143" t="s">
        <v>429</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429</v>
      </c>
      <c r="J77" s="143" t="s">
        <v>429</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43" t="s">
        <v>429</v>
      </c>
      <c r="J78" s="143" t="s">
        <v>429</v>
      </c>
      <c r="K78" s="143" t="s">
        <v>432</v>
      </c>
      <c r="L78" s="143" t="s">
        <v>429</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43" t="s">
        <v>432</v>
      </c>
      <c r="F80" s="143" t="s">
        <v>432</v>
      </c>
      <c r="G80" s="143" t="s">
        <v>432</v>
      </c>
      <c r="H80" s="143">
        <v>0.04</v>
      </c>
      <c r="I80" s="143" t="s">
        <v>429</v>
      </c>
      <c r="J80" s="143" t="s">
        <v>429</v>
      </c>
      <c r="K80" s="143" t="s">
        <v>432</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46">
        <v>3.9142749999999999</v>
      </c>
      <c r="G82" s="146" t="s">
        <v>432</v>
      </c>
      <c r="H82" s="146" t="s">
        <v>432</v>
      </c>
      <c r="I82" s="146" t="s">
        <v>429</v>
      </c>
      <c r="J82" s="146" t="s">
        <v>429</v>
      </c>
      <c r="K82" s="146" t="s">
        <v>432</v>
      </c>
      <c r="L82" s="146" t="s">
        <v>429</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1.5113030000000001</v>
      </c>
      <c r="AL82" s="49" t="s">
        <v>219</v>
      </c>
    </row>
    <row r="83" spans="1:38" s="2" customFormat="1" ht="26.25" customHeight="1" thickBot="1" x14ac:dyDescent="0.25">
      <c r="A83" s="70" t="s">
        <v>53</v>
      </c>
      <c r="B83" s="81" t="s">
        <v>211</v>
      </c>
      <c r="C83" s="82" t="s">
        <v>212</v>
      </c>
      <c r="D83" s="72"/>
      <c r="E83" s="146" t="s">
        <v>432</v>
      </c>
      <c r="F83" s="146">
        <v>6.0000000000000001E-3</v>
      </c>
      <c r="G83" s="146" t="s">
        <v>432</v>
      </c>
      <c r="H83" s="146" t="s">
        <v>432</v>
      </c>
      <c r="I83" s="146" t="s">
        <v>429</v>
      </c>
      <c r="J83" s="146" t="s">
        <v>429</v>
      </c>
      <c r="K83" s="146">
        <v>5.3850000000000002E-2</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359</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1.4314690000000001</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6.0080460000000002</v>
      </c>
      <c r="AL85" s="49" t="s">
        <v>216</v>
      </c>
    </row>
    <row r="86" spans="1:38" s="2" customFormat="1" ht="26.25" customHeight="1" thickBot="1" x14ac:dyDescent="0.25">
      <c r="A86" s="70" t="s">
        <v>208</v>
      </c>
      <c r="B86" s="76" t="s">
        <v>217</v>
      </c>
      <c r="C86" s="80" t="s">
        <v>218</v>
      </c>
      <c r="D86" s="72"/>
      <c r="E86" s="146" t="s">
        <v>432</v>
      </c>
      <c r="F86" s="146">
        <v>6.3214999999999993E-2</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0.25363200000000002</v>
      </c>
      <c r="AL86" s="49" t="s">
        <v>219</v>
      </c>
    </row>
    <row r="87" spans="1:38" s="2" customFormat="1" ht="26.25" customHeight="1" thickBot="1" x14ac:dyDescent="0.25">
      <c r="A87" s="70" t="s">
        <v>208</v>
      </c>
      <c r="B87" s="76" t="s">
        <v>220</v>
      </c>
      <c r="C87" s="80" t="s">
        <v>221</v>
      </c>
      <c r="D87" s="72"/>
      <c r="E87" s="146" t="s">
        <v>432</v>
      </c>
      <c r="F87" s="146">
        <v>1.1540999999999999E-2</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2.8853E-2</v>
      </c>
      <c r="AL87" s="49" t="s">
        <v>219</v>
      </c>
    </row>
    <row r="88" spans="1:38" s="2" customFormat="1" ht="26.25" customHeight="1" thickBot="1" x14ac:dyDescent="0.25">
      <c r="A88" s="70" t="s">
        <v>208</v>
      </c>
      <c r="B88" s="76" t="s">
        <v>222</v>
      </c>
      <c r="C88" s="80" t="s">
        <v>223</v>
      </c>
      <c r="D88" s="72"/>
      <c r="E88" s="152" t="s">
        <v>431</v>
      </c>
      <c r="F88" s="146">
        <v>0.13481000000000001</v>
      </c>
      <c r="G88" s="152" t="s">
        <v>431</v>
      </c>
      <c r="H88" s="152" t="s">
        <v>431</v>
      </c>
      <c r="I88" s="146" t="s">
        <v>429</v>
      </c>
      <c r="J88" s="146" t="s">
        <v>429</v>
      </c>
      <c r="K88" s="146" t="s">
        <v>431</v>
      </c>
      <c r="L88" s="146" t="s">
        <v>429</v>
      </c>
      <c r="M88" s="152"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5.7921E-2</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0.115842</v>
      </c>
      <c r="AL89" s="49" t="s">
        <v>412</v>
      </c>
    </row>
    <row r="90" spans="1:38" s="8" customFormat="1" ht="26.25" customHeight="1" thickBot="1" x14ac:dyDescent="0.25">
      <c r="A90" s="70" t="s">
        <v>208</v>
      </c>
      <c r="B90" s="76" t="s">
        <v>226</v>
      </c>
      <c r="C90" s="80" t="s">
        <v>227</v>
      </c>
      <c r="D90" s="72"/>
      <c r="E90" s="146" t="s">
        <v>431</v>
      </c>
      <c r="F90" s="146">
        <v>0.50497300000000001</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4.7359999999999998E-3</v>
      </c>
      <c r="F91" s="146">
        <v>1.2729000000000001E-2</v>
      </c>
      <c r="G91" s="146">
        <v>2.8E-5</v>
      </c>
      <c r="H91" s="146">
        <v>1.0914E-2</v>
      </c>
      <c r="I91" s="146" t="s">
        <v>429</v>
      </c>
      <c r="J91" s="146" t="s">
        <v>429</v>
      </c>
      <c r="K91" s="146">
        <v>7.2022000000000003E-2</v>
      </c>
      <c r="L91" s="146" t="s">
        <v>429</v>
      </c>
      <c r="M91" s="146">
        <v>0.14497299999999999</v>
      </c>
      <c r="N91" s="146">
        <v>7.247E-3</v>
      </c>
      <c r="O91" s="146">
        <v>1.4215E-2</v>
      </c>
      <c r="P91" s="146">
        <v>7.1009999999999997E-3</v>
      </c>
      <c r="Q91" s="146">
        <v>7.1130000000000004E-3</v>
      </c>
      <c r="R91" s="146">
        <v>1.44E-4</v>
      </c>
      <c r="S91" s="146">
        <v>1.8305999999999999E-2</v>
      </c>
      <c r="T91" s="146">
        <v>2.7700000000000001E-4</v>
      </c>
      <c r="U91" s="146" t="s">
        <v>431</v>
      </c>
      <c r="V91" s="146">
        <v>2.4030000000000002E-3</v>
      </c>
      <c r="W91" s="146">
        <v>2.63E-4</v>
      </c>
      <c r="X91" s="146">
        <v>2.92E-4</v>
      </c>
      <c r="Y91" s="146">
        <v>1.18E-4</v>
      </c>
      <c r="Z91" s="146">
        <v>1.18E-4</v>
      </c>
      <c r="AA91" s="146">
        <v>1.18E-4</v>
      </c>
      <c r="AB91" s="146">
        <v>6.4599999999999998E-4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7">
        <v>0</v>
      </c>
      <c r="F92" s="143">
        <v>0</v>
      </c>
      <c r="G92" s="143">
        <v>0</v>
      </c>
      <c r="H92" s="143" t="s">
        <v>432</v>
      </c>
      <c r="I92" s="143" t="s">
        <v>429</v>
      </c>
      <c r="J92" s="143" t="s">
        <v>429</v>
      </c>
      <c r="K92" s="143">
        <v>0</v>
      </c>
      <c r="L92" s="143" t="s">
        <v>429</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0.89927822999999996</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429</v>
      </c>
      <c r="J94" s="143" t="s">
        <v>429</v>
      </c>
      <c r="K94" s="143" t="s">
        <v>432</v>
      </c>
      <c r="L94" s="143" t="s">
        <v>429</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3" t="s">
        <v>429</v>
      </c>
      <c r="J95" s="143" t="s">
        <v>429</v>
      </c>
      <c r="K95" s="145" t="s">
        <v>432</v>
      </c>
      <c r="L95" s="143" t="s">
        <v>429</v>
      </c>
      <c r="M95" s="145" t="s">
        <v>432</v>
      </c>
      <c r="N95" s="145" t="s">
        <v>432</v>
      </c>
      <c r="O95" s="145" t="s">
        <v>432</v>
      </c>
      <c r="P95" s="145" t="s">
        <v>432</v>
      </c>
      <c r="Q95" s="145" t="s">
        <v>432</v>
      </c>
      <c r="R95" s="145" t="s">
        <v>432</v>
      </c>
      <c r="S95" s="145" t="s">
        <v>432</v>
      </c>
      <c r="T95" s="145" t="s">
        <v>432</v>
      </c>
      <c r="U95" s="145" t="s">
        <v>432</v>
      </c>
      <c r="V95" s="145" t="s">
        <v>432</v>
      </c>
      <c r="W95" s="145" t="s">
        <v>432</v>
      </c>
      <c r="X95" s="145" t="s">
        <v>432</v>
      </c>
      <c r="Y95" s="145" t="s">
        <v>432</v>
      </c>
      <c r="Z95" s="145" t="s">
        <v>432</v>
      </c>
      <c r="AA95" s="145" t="s">
        <v>432</v>
      </c>
      <c r="AB95" s="145" t="s">
        <v>432</v>
      </c>
      <c r="AC95" s="145" t="s">
        <v>432</v>
      </c>
      <c r="AD95" s="145"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8" t="s">
        <v>432</v>
      </c>
      <c r="G97" s="148" t="s">
        <v>432</v>
      </c>
      <c r="H97" s="148" t="s">
        <v>432</v>
      </c>
      <c r="I97" s="143" t="s">
        <v>429</v>
      </c>
      <c r="J97" s="143" t="s">
        <v>429</v>
      </c>
      <c r="K97" s="148" t="s">
        <v>432</v>
      </c>
      <c r="L97" s="143" t="s">
        <v>429</v>
      </c>
      <c r="M97" s="148" t="s">
        <v>432</v>
      </c>
      <c r="N97" s="148" t="s">
        <v>432</v>
      </c>
      <c r="O97" s="148" t="s">
        <v>432</v>
      </c>
      <c r="P97" s="148" t="s">
        <v>432</v>
      </c>
      <c r="Q97" s="148" t="s">
        <v>432</v>
      </c>
      <c r="R97" s="148" t="s">
        <v>432</v>
      </c>
      <c r="S97" s="148" t="s">
        <v>432</v>
      </c>
      <c r="T97" s="148" t="s">
        <v>432</v>
      </c>
      <c r="U97" s="148" t="s">
        <v>432</v>
      </c>
      <c r="V97" s="148" t="s">
        <v>432</v>
      </c>
      <c r="W97" s="148" t="s">
        <v>432</v>
      </c>
      <c r="X97" s="148" t="s">
        <v>432</v>
      </c>
      <c r="Y97" s="148" t="s">
        <v>432</v>
      </c>
      <c r="Z97" s="148" t="s">
        <v>432</v>
      </c>
      <c r="AA97" s="148" t="s">
        <v>432</v>
      </c>
      <c r="AB97" s="148" t="s">
        <v>432</v>
      </c>
      <c r="AC97" s="148" t="s">
        <v>432</v>
      </c>
      <c r="AD97" s="148"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t="s">
        <v>432</v>
      </c>
      <c r="F98" s="148" t="s">
        <v>432</v>
      </c>
      <c r="G98" s="148" t="s">
        <v>432</v>
      </c>
      <c r="H98" s="148" t="s">
        <v>432</v>
      </c>
      <c r="I98" s="143" t="s">
        <v>429</v>
      </c>
      <c r="J98" s="143" t="s">
        <v>429</v>
      </c>
      <c r="K98" s="148" t="s">
        <v>432</v>
      </c>
      <c r="L98" s="143" t="s">
        <v>429</v>
      </c>
      <c r="M98" s="148" t="s">
        <v>432</v>
      </c>
      <c r="N98" s="148" t="s">
        <v>432</v>
      </c>
      <c r="O98" s="148" t="s">
        <v>432</v>
      </c>
      <c r="P98" s="148" t="s">
        <v>432</v>
      </c>
      <c r="Q98" s="148" t="s">
        <v>432</v>
      </c>
      <c r="R98" s="148" t="s">
        <v>432</v>
      </c>
      <c r="S98" s="148" t="s">
        <v>432</v>
      </c>
      <c r="T98" s="148" t="s">
        <v>432</v>
      </c>
      <c r="U98" s="148" t="s">
        <v>432</v>
      </c>
      <c r="V98" s="148" t="s">
        <v>432</v>
      </c>
      <c r="W98" s="148" t="s">
        <v>432</v>
      </c>
      <c r="X98" s="148" t="s">
        <v>432</v>
      </c>
      <c r="Y98" s="148" t="s">
        <v>432</v>
      </c>
      <c r="Z98" s="148" t="s">
        <v>432</v>
      </c>
      <c r="AA98" s="148" t="s">
        <v>432</v>
      </c>
      <c r="AB98" s="148" t="s">
        <v>432</v>
      </c>
      <c r="AC98" s="148" t="s">
        <v>432</v>
      </c>
      <c r="AD98" s="148"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5.1315E-2</v>
      </c>
      <c r="F99" s="143">
        <v>2.2963100000000001</v>
      </c>
      <c r="G99" s="143" t="s">
        <v>432</v>
      </c>
      <c r="H99" s="72">
        <v>1.6905899999999998</v>
      </c>
      <c r="I99" s="143" t="s">
        <v>429</v>
      </c>
      <c r="J99" s="143" t="s">
        <v>429</v>
      </c>
      <c r="K99" s="143">
        <v>0.31285000000000002</v>
      </c>
      <c r="L99" s="143" t="s">
        <v>429</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226.7</v>
      </c>
      <c r="AL99" s="49" t="s">
        <v>245</v>
      </c>
    </row>
    <row r="100" spans="1:38" s="2" customFormat="1" ht="26.25" customHeight="1" thickBot="1" x14ac:dyDescent="0.25">
      <c r="A100" s="70" t="s">
        <v>243</v>
      </c>
      <c r="B100" s="70" t="s">
        <v>246</v>
      </c>
      <c r="C100" s="71" t="s">
        <v>408</v>
      </c>
      <c r="D100" s="84"/>
      <c r="E100" s="148">
        <v>2.3219999999999998E-2</v>
      </c>
      <c r="F100" s="143">
        <v>2.1053299999999999</v>
      </c>
      <c r="G100" s="143" t="s">
        <v>432</v>
      </c>
      <c r="H100" s="72">
        <v>1.2923410000000002</v>
      </c>
      <c r="I100" s="143" t="s">
        <v>429</v>
      </c>
      <c r="J100" s="143" t="s">
        <v>429</v>
      </c>
      <c r="K100" s="143">
        <v>0.11031000000000001</v>
      </c>
      <c r="L100" s="143" t="s">
        <v>429</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236.5</v>
      </c>
      <c r="AL100" s="49" t="s">
        <v>245</v>
      </c>
    </row>
    <row r="101" spans="1:38" s="2" customFormat="1" ht="26.25" customHeight="1" thickBot="1" x14ac:dyDescent="0.25">
      <c r="A101" s="70" t="s">
        <v>243</v>
      </c>
      <c r="B101" s="70" t="s">
        <v>247</v>
      </c>
      <c r="C101" s="71" t="s">
        <v>248</v>
      </c>
      <c r="D101" s="84"/>
      <c r="E101" s="148">
        <v>4.5000000000000004E-4</v>
      </c>
      <c r="F101" s="143">
        <v>1.545E-2</v>
      </c>
      <c r="G101" s="143" t="s">
        <v>432</v>
      </c>
      <c r="H101" s="143">
        <v>7.7499999999999999E-2</v>
      </c>
      <c r="I101" s="143" t="s">
        <v>429</v>
      </c>
      <c r="J101" s="143" t="s">
        <v>429</v>
      </c>
      <c r="K101" s="143">
        <v>7.7499999999999999E-3</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57.2</v>
      </c>
      <c r="AL101" s="49" t="s">
        <v>245</v>
      </c>
    </row>
    <row r="102" spans="1:38" s="2" customFormat="1" ht="26.25" customHeight="1" thickBot="1" x14ac:dyDescent="0.25">
      <c r="A102" s="70" t="s">
        <v>243</v>
      </c>
      <c r="B102" s="70" t="s">
        <v>249</v>
      </c>
      <c r="C102" s="71" t="s">
        <v>386</v>
      </c>
      <c r="D102" s="84"/>
      <c r="E102" s="148">
        <v>3.7399999999999998E-3</v>
      </c>
      <c r="F102" s="143">
        <v>0.42110300000000001</v>
      </c>
      <c r="G102" s="143" t="s">
        <v>432</v>
      </c>
      <c r="H102" s="72">
        <v>1.14672</v>
      </c>
      <c r="I102" s="143" t="s">
        <v>429</v>
      </c>
      <c r="J102" s="143" t="s">
        <v>429</v>
      </c>
      <c r="K102" s="143">
        <v>0.32752000000000003</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424.3</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2.0000000000000002E-5</v>
      </c>
      <c r="F104" s="143">
        <v>1.17E-3</v>
      </c>
      <c r="G104" s="143" t="s">
        <v>432</v>
      </c>
      <c r="H104" s="143">
        <v>2.6099999999999999E-3</v>
      </c>
      <c r="I104" s="143" t="s">
        <v>429</v>
      </c>
      <c r="J104" s="143" t="s">
        <v>429</v>
      </c>
      <c r="K104" s="143">
        <v>2.7E-4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1.0499999999999999E-3</v>
      </c>
      <c r="F105" s="143">
        <v>4.0470000000000006E-2</v>
      </c>
      <c r="G105" s="143" t="s">
        <v>432</v>
      </c>
      <c r="H105" s="143">
        <v>7.6960000000000001E-2</v>
      </c>
      <c r="I105" s="143" t="s">
        <v>429</v>
      </c>
      <c r="J105" s="143" t="s">
        <v>429</v>
      </c>
      <c r="K105" s="143">
        <v>2.5000000000000001E-3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5.2</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5.901E-3</v>
      </c>
      <c r="F107" s="143">
        <v>0.19928699999999999</v>
      </c>
      <c r="G107" s="143" t="s">
        <v>432</v>
      </c>
      <c r="H107" s="143">
        <v>0.34894499999999995</v>
      </c>
      <c r="I107" s="143" t="s">
        <v>429</v>
      </c>
      <c r="J107" s="143" t="s">
        <v>429</v>
      </c>
      <c r="K107" s="143">
        <v>0.22948199999999999</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1207.8</v>
      </c>
      <c r="AL107" s="49" t="s">
        <v>245</v>
      </c>
    </row>
    <row r="108" spans="1:38" s="2" customFormat="1" ht="26.25" customHeight="1" thickBot="1" x14ac:dyDescent="0.25">
      <c r="A108" s="70" t="s">
        <v>243</v>
      </c>
      <c r="B108" s="70" t="s">
        <v>259</v>
      </c>
      <c r="C108" s="71" t="s">
        <v>380</v>
      </c>
      <c r="D108" s="84"/>
      <c r="E108" s="148">
        <v>2.9970000000000001E-3</v>
      </c>
      <c r="F108" s="143">
        <v>0.104037</v>
      </c>
      <c r="G108" s="143" t="s">
        <v>432</v>
      </c>
      <c r="H108" s="143">
        <v>0.118616</v>
      </c>
      <c r="I108" s="143" t="s">
        <v>429</v>
      </c>
      <c r="J108" s="143" t="s">
        <v>429</v>
      </c>
      <c r="K108" s="143">
        <v>3.8531999999999997E-2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963.3</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1.7649999999999999E-3</v>
      </c>
      <c r="F110" s="143">
        <v>0.30398199999999997</v>
      </c>
      <c r="G110" s="143" t="s">
        <v>432</v>
      </c>
      <c r="H110" s="143">
        <v>0.185645</v>
      </c>
      <c r="I110" s="143" t="s">
        <v>429</v>
      </c>
      <c r="J110" s="143" t="s">
        <v>429</v>
      </c>
      <c r="K110" s="143">
        <v>8.7028999999999995E-2</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621.6</v>
      </c>
      <c r="AL110" s="49" t="s">
        <v>245</v>
      </c>
    </row>
    <row r="111" spans="1:38" s="2" customFormat="1" ht="26.25" customHeight="1" thickBot="1" x14ac:dyDescent="0.25">
      <c r="A111" s="70" t="s">
        <v>243</v>
      </c>
      <c r="B111" s="70" t="s">
        <v>262</v>
      </c>
      <c r="C111" s="71" t="s">
        <v>376</v>
      </c>
      <c r="D111" s="84"/>
      <c r="E111" s="148">
        <v>5.0000000000000002E-5</v>
      </c>
      <c r="F111" s="143">
        <v>0.33931</v>
      </c>
      <c r="G111" s="143" t="s">
        <v>432</v>
      </c>
      <c r="H111" s="143">
        <v>3.5000000000000001E-3</v>
      </c>
      <c r="I111" s="143" t="s">
        <v>429</v>
      </c>
      <c r="J111" s="143" t="s">
        <v>429</v>
      </c>
      <c r="K111" s="143">
        <v>3.15E-3</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143">
        <v>89.1</v>
      </c>
      <c r="AL111" s="49" t="s">
        <v>245</v>
      </c>
    </row>
    <row r="112" spans="1:38" s="2" customFormat="1" ht="26.25" customHeight="1" thickBot="1" x14ac:dyDescent="0.25">
      <c r="A112" s="70" t="s">
        <v>263</v>
      </c>
      <c r="B112" s="70" t="s">
        <v>264</v>
      </c>
      <c r="C112" s="71" t="s">
        <v>265</v>
      </c>
      <c r="D112" s="72"/>
      <c r="E112" s="143">
        <v>1.1979599999999999</v>
      </c>
      <c r="F112" s="72" t="s">
        <v>432</v>
      </c>
      <c r="G112" s="143" t="s">
        <v>432</v>
      </c>
      <c r="H112" s="183">
        <v>1.508748</v>
      </c>
      <c r="I112" s="143" t="s">
        <v>429</v>
      </c>
      <c r="J112" s="143" t="s">
        <v>429</v>
      </c>
      <c r="K112" s="143" t="s">
        <v>432</v>
      </c>
      <c r="L112" s="143" t="s">
        <v>429</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72">
        <v>29949000</v>
      </c>
      <c r="AL112" s="49" t="s">
        <v>418</v>
      </c>
    </row>
    <row r="113" spans="1:38" s="2" customFormat="1" ht="26.25" customHeight="1" thickBot="1" x14ac:dyDescent="0.25">
      <c r="A113" s="70" t="s">
        <v>263</v>
      </c>
      <c r="B113" s="85" t="s">
        <v>266</v>
      </c>
      <c r="C113" s="86" t="s">
        <v>267</v>
      </c>
      <c r="D113" s="72"/>
      <c r="E113" s="143">
        <v>0.86887700000000001</v>
      </c>
      <c r="F113" s="143" t="s">
        <v>432</v>
      </c>
      <c r="G113" s="143" t="s">
        <v>432</v>
      </c>
      <c r="H113" s="143">
        <v>5.7495180000000001</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3.0230000000000001E-3</v>
      </c>
      <c r="F114" s="143" t="s">
        <v>432</v>
      </c>
      <c r="G114" s="143" t="s">
        <v>432</v>
      </c>
      <c r="H114" s="183">
        <v>1.0277E-2</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43">
        <v>5.7480000000000005E-3</v>
      </c>
      <c r="F115" s="143" t="s">
        <v>432</v>
      </c>
      <c r="G115" s="143" t="s">
        <v>432</v>
      </c>
      <c r="H115" s="143">
        <v>1.1495E-2</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43">
        <v>0.24285899999999999</v>
      </c>
      <c r="F116" s="143" t="s">
        <v>432</v>
      </c>
      <c r="G116" s="143" t="s">
        <v>432</v>
      </c>
      <c r="H116" s="72">
        <v>0.36367499999999997</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0.85150000000000003</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83">
        <v>0.38068000000000002</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94">
        <v>0.166963</v>
      </c>
      <c r="G125" s="146" t="s">
        <v>432</v>
      </c>
      <c r="H125" s="146" t="s">
        <v>431</v>
      </c>
      <c r="I125" s="146" t="s">
        <v>429</v>
      </c>
      <c r="J125" s="146" t="s">
        <v>429</v>
      </c>
      <c r="K125" s="146">
        <v>3.6000000000000002E-4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778.52</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1.8860000000000001E-3</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5.0799999999999998E-2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0.45</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3.1999999999999999E-5</v>
      </c>
      <c r="F133" s="146">
        <v>9.9999999999999995E-7</v>
      </c>
      <c r="G133" s="146">
        <v>3.9999999999999998E-6</v>
      </c>
      <c r="H133" s="146" t="s">
        <v>432</v>
      </c>
      <c r="I133" s="146" t="s">
        <v>429</v>
      </c>
      <c r="J133" s="146" t="s">
        <v>429</v>
      </c>
      <c r="K133" s="146">
        <v>1.9999999999999999E-6</v>
      </c>
      <c r="L133" s="146" t="s">
        <v>429</v>
      </c>
      <c r="M133" s="146">
        <v>5.0000000000000004E-6</v>
      </c>
      <c r="N133" s="146">
        <v>9.9999999999999995E-7</v>
      </c>
      <c r="O133" s="146">
        <v>1.9999999999999999E-7</v>
      </c>
      <c r="P133" s="146">
        <v>5.8E-5</v>
      </c>
      <c r="Q133" s="146">
        <v>9.9999999999999995E-7</v>
      </c>
      <c r="R133" s="146">
        <v>9.9999999999999995E-7</v>
      </c>
      <c r="S133" s="146">
        <v>4.9999999999999998E-7</v>
      </c>
      <c r="T133" s="146">
        <v>9.9999999999999995E-7</v>
      </c>
      <c r="U133" s="146">
        <v>9.9999999999999995E-7</v>
      </c>
      <c r="V133" s="146">
        <v>6.0000000000000002E-6</v>
      </c>
      <c r="W133" s="146">
        <v>9.9999999999999995E-7</v>
      </c>
      <c r="X133" s="146">
        <v>5.0000000000000003E-10</v>
      </c>
      <c r="Y133" s="146">
        <v>3E-10</v>
      </c>
      <c r="Z133" s="146">
        <v>2.5000000000000002E-10</v>
      </c>
      <c r="AA133" s="146">
        <v>2.7E-10</v>
      </c>
      <c r="AB133" s="146">
        <v>1.3000000000000001E-9</v>
      </c>
      <c r="AC133" s="146">
        <v>6.0000000000000002E-6</v>
      </c>
      <c r="AD133" s="146">
        <v>1.5999999999999999E-5</v>
      </c>
      <c r="AE133" s="60"/>
      <c r="AF133" s="143" t="s">
        <v>432</v>
      </c>
      <c r="AG133" s="143" t="s">
        <v>432</v>
      </c>
      <c r="AH133" s="143" t="s">
        <v>432</v>
      </c>
      <c r="AI133" s="143" t="s">
        <v>432</v>
      </c>
      <c r="AJ133" s="143" t="s">
        <v>432</v>
      </c>
      <c r="AK133" s="72">
        <v>39</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1.3384E-2</v>
      </c>
      <c r="F135" s="146">
        <v>1.4899999999999999E-4</v>
      </c>
      <c r="G135" s="146">
        <v>1.264E-2</v>
      </c>
      <c r="H135" s="146" t="s">
        <v>431</v>
      </c>
      <c r="I135" s="146" t="s">
        <v>429</v>
      </c>
      <c r="J135" s="146" t="s">
        <v>429</v>
      </c>
      <c r="K135" s="146">
        <v>0.13606799999999999</v>
      </c>
      <c r="L135" s="146" t="s">
        <v>429</v>
      </c>
      <c r="M135" s="146">
        <v>5.2050000000000004E-3</v>
      </c>
      <c r="N135" s="146">
        <v>0.77328200000000002</v>
      </c>
      <c r="O135" s="146">
        <v>2.528E-2</v>
      </c>
      <c r="P135" s="146">
        <v>2.0819000000000001E-2</v>
      </c>
      <c r="Q135" s="146">
        <v>1.5911999999999999E-2</v>
      </c>
      <c r="R135" s="146">
        <v>1.3760000000000001E-3</v>
      </c>
      <c r="S135" s="146">
        <v>6.9099999999999999E-4</v>
      </c>
      <c r="T135" s="146">
        <v>8.92E-4</v>
      </c>
      <c r="U135" s="146" t="s">
        <v>431</v>
      </c>
      <c r="V135" s="146">
        <v>6.692E-3</v>
      </c>
      <c r="W135" s="146">
        <v>0.29741600000000001</v>
      </c>
      <c r="X135" s="146">
        <v>3.1000000000000001E-5</v>
      </c>
      <c r="Y135" s="146">
        <v>2.4000000000000001E-5</v>
      </c>
      <c r="Z135" s="146">
        <v>2.3E-5</v>
      </c>
      <c r="AA135" s="146" t="s">
        <v>431</v>
      </c>
      <c r="AB135" s="146">
        <v>7.7999999999999999E-5</v>
      </c>
      <c r="AC135" s="146">
        <v>1.4871000000000001E-2</v>
      </c>
      <c r="AD135" s="146">
        <v>3.9407999999999999E-2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t="s">
        <v>431</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431</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46" t="s">
        <v>429</v>
      </c>
      <c r="J138" s="146" t="s">
        <v>429</v>
      </c>
      <c r="K138" s="150" t="s">
        <v>432</v>
      </c>
      <c r="L138" s="146" t="s">
        <v>429</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1" t="s">
        <v>431</v>
      </c>
      <c r="F139" s="151" t="s">
        <v>431</v>
      </c>
      <c r="G139" s="151" t="s">
        <v>431</v>
      </c>
      <c r="H139" s="151" t="s">
        <v>431</v>
      </c>
      <c r="I139" s="151" t="s">
        <v>429</v>
      </c>
      <c r="J139" s="151" t="s">
        <v>429</v>
      </c>
      <c r="K139" s="151" t="s">
        <v>431</v>
      </c>
      <c r="L139" s="146" t="s">
        <v>429</v>
      </c>
      <c r="M139" s="151" t="s">
        <v>431</v>
      </c>
      <c r="N139" s="151" t="s">
        <v>431</v>
      </c>
      <c r="O139" s="151" t="s">
        <v>431</v>
      </c>
      <c r="P139" s="151" t="s">
        <v>431</v>
      </c>
      <c r="Q139" s="151" t="s">
        <v>431</v>
      </c>
      <c r="R139" s="151" t="s">
        <v>431</v>
      </c>
      <c r="S139" s="151" t="s">
        <v>431</v>
      </c>
      <c r="T139" s="151" t="s">
        <v>431</v>
      </c>
      <c r="U139" s="151" t="s">
        <v>431</v>
      </c>
      <c r="V139" s="151" t="s">
        <v>431</v>
      </c>
      <c r="W139" s="151" t="s">
        <v>431</v>
      </c>
      <c r="X139" s="151" t="s">
        <v>431</v>
      </c>
      <c r="Y139" s="151" t="s">
        <v>431</v>
      </c>
      <c r="Z139" s="151" t="s">
        <v>431</v>
      </c>
      <c r="AA139" s="151" t="s">
        <v>431</v>
      </c>
      <c r="AB139" s="151" t="s">
        <v>431</v>
      </c>
      <c r="AC139" s="151" t="s">
        <v>431</v>
      </c>
      <c r="AD139" s="151"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42.264666999999996</v>
      </c>
      <c r="F141" s="20">
        <f t="shared" ref="F141:AD141" si="0">SUM(F14:F140)</f>
        <v>32.853510229999998</v>
      </c>
      <c r="G141" s="20">
        <f t="shared" si="0"/>
        <v>155.21804100000003</v>
      </c>
      <c r="H141" s="20">
        <f t="shared" si="0"/>
        <v>12.843269000000001</v>
      </c>
      <c r="I141" s="20">
        <f t="shared" si="0"/>
        <v>0</v>
      </c>
      <c r="J141" s="20">
        <f t="shared" si="0"/>
        <v>0</v>
      </c>
      <c r="K141" s="20">
        <f t="shared" si="0"/>
        <v>195.37267899999998</v>
      </c>
      <c r="L141" s="20">
        <f t="shared" si="0"/>
        <v>0</v>
      </c>
      <c r="M141" s="20">
        <f t="shared" si="0"/>
        <v>128.29142899999999</v>
      </c>
      <c r="N141" s="20">
        <f t="shared" si="0"/>
        <v>104.81502579999999</v>
      </c>
      <c r="O141" s="20">
        <f t="shared" si="0"/>
        <v>2.3820785000000004</v>
      </c>
      <c r="P141" s="20">
        <f t="shared" si="0"/>
        <v>0.72777909999999979</v>
      </c>
      <c r="Q141" s="20">
        <f t="shared" si="0"/>
        <v>10.912348699999997</v>
      </c>
      <c r="R141" s="20">
        <f>SUM(R14:R140)</f>
        <v>10.5089229</v>
      </c>
      <c r="S141" s="20">
        <f t="shared" si="0"/>
        <v>5.8155245999999998</v>
      </c>
      <c r="T141" s="20">
        <f t="shared" si="0"/>
        <v>14.339715600000002</v>
      </c>
      <c r="U141" s="20">
        <f t="shared" si="0"/>
        <v>1.07043E-2</v>
      </c>
      <c r="V141" s="20">
        <f t="shared" si="0"/>
        <v>61.982523800000003</v>
      </c>
      <c r="W141" s="20">
        <f t="shared" si="0"/>
        <v>4.363353</v>
      </c>
      <c r="X141" s="20">
        <f t="shared" si="0"/>
        <v>1.3843017005</v>
      </c>
      <c r="Y141" s="20">
        <f t="shared" si="0"/>
        <v>1.4831760003000003</v>
      </c>
      <c r="Z141" s="20">
        <f t="shared" si="0"/>
        <v>0.89698500024999994</v>
      </c>
      <c r="AA141" s="20">
        <f t="shared" si="0"/>
        <v>1.0653340002700002</v>
      </c>
      <c r="AB141" s="20">
        <f t="shared" si="0"/>
        <v>4.8297977012999986</v>
      </c>
      <c r="AC141" s="20">
        <f t="shared" si="0"/>
        <v>0.14444700000000002</v>
      </c>
      <c r="AD141" s="20">
        <f t="shared" si="0"/>
        <v>5.048214999999999</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42.264666999999996</v>
      </c>
      <c r="F152" s="14">
        <f t="shared" ref="F152:AD152" si="1">F141 + F151 + IF(AND(OR($B$4="AT",$B$4="BE",$B$4="CH",$B$4="GB",$B$4="IE",$B$4="LT",$B$4="LU",$B$4="NL"),SUM(F143:F149)&gt;0),SUM(F143:F149)-SUM(F27:F33),0)</f>
        <v>32.853510229999998</v>
      </c>
      <c r="G152" s="14">
        <f t="shared" si="1"/>
        <v>155.21804100000003</v>
      </c>
      <c r="H152" s="14">
        <f t="shared" si="1"/>
        <v>12.843269000000001</v>
      </c>
      <c r="I152" s="14">
        <f t="shared" si="1"/>
        <v>0</v>
      </c>
      <c r="J152" s="14">
        <f t="shared" si="1"/>
        <v>0</v>
      </c>
      <c r="K152" s="14">
        <f t="shared" si="1"/>
        <v>195.37267899999998</v>
      </c>
      <c r="L152" s="14">
        <f t="shared" si="1"/>
        <v>0</v>
      </c>
      <c r="M152" s="14">
        <f t="shared" si="1"/>
        <v>128.29142899999999</v>
      </c>
      <c r="N152" s="14">
        <f t="shared" si="1"/>
        <v>104.81502579999999</v>
      </c>
      <c r="O152" s="14">
        <f t="shared" si="1"/>
        <v>2.3820785000000004</v>
      </c>
      <c r="P152" s="14">
        <f t="shared" si="1"/>
        <v>0.72777909999999979</v>
      </c>
      <c r="Q152" s="14">
        <f t="shared" si="1"/>
        <v>10.912348699999997</v>
      </c>
      <c r="R152" s="14">
        <f t="shared" si="1"/>
        <v>10.5089229</v>
      </c>
      <c r="S152" s="14">
        <f t="shared" si="1"/>
        <v>5.8155245999999998</v>
      </c>
      <c r="T152" s="14">
        <f t="shared" si="1"/>
        <v>14.339715600000002</v>
      </c>
      <c r="U152" s="14">
        <f t="shared" si="1"/>
        <v>1.07043E-2</v>
      </c>
      <c r="V152" s="14">
        <f t="shared" si="1"/>
        <v>61.982523800000003</v>
      </c>
      <c r="W152" s="14">
        <f t="shared" si="1"/>
        <v>4.363353</v>
      </c>
      <c r="X152" s="14">
        <f t="shared" si="1"/>
        <v>1.3843017005</v>
      </c>
      <c r="Y152" s="14">
        <f t="shared" si="1"/>
        <v>1.4831760003000003</v>
      </c>
      <c r="Z152" s="14">
        <f t="shared" si="1"/>
        <v>0.89698500024999994</v>
      </c>
      <c r="AA152" s="14">
        <f t="shared" si="1"/>
        <v>1.0653340002700002</v>
      </c>
      <c r="AB152" s="14">
        <f t="shared" si="1"/>
        <v>4.8297977012999986</v>
      </c>
      <c r="AC152" s="14">
        <f t="shared" si="1"/>
        <v>0.14444700000000002</v>
      </c>
      <c r="AD152" s="14">
        <f t="shared" si="1"/>
        <v>5.048214999999999</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42.264666999999996</v>
      </c>
      <c r="F154" s="14">
        <f>F141 + F153 - IF(OR($B$6=2005,$B$6&gt;=2020),SUM(F99:F122),0) + IF(AND(OR($B$4="AT",$B$4="BE",$B$4="CH",$B$4="GB",$B$4="IE",$B$4="LT",$B$4="LU",$B$4="NL"),SUM(F143:F149)&gt;0),SUM(F143:F149)-SUM(F27:F33),0)</f>
        <v>32.853510229999998</v>
      </c>
      <c r="G154" s="14">
        <f>G141 + G153 + IF(AND(OR($B$4="AT",$B$4="BE",$B$4="CH",$B$4="GB",$B$4="IE",$B$4="LT",$B$4="LU",$B$4="NL"),SUM(G143:G149)&gt;0),SUM(G143:G149)-SUM(G27:G33),0)</f>
        <v>155.21804100000003</v>
      </c>
      <c r="H154" s="14">
        <f t="shared" ref="H154:AD154" si="2">H141 + H153 + IF(AND(OR($B$4="AT",$B$4="BE",$B$4="CH",$B$4="GB",$B$4="IE",$B$4="LT",$B$4="LU",$B$4="NL"),SUM(H143:H149)&gt;0),SUM(H143:H149)-SUM(H27:H33),0)</f>
        <v>12.843269000000001</v>
      </c>
      <c r="I154" s="14">
        <f t="shared" si="2"/>
        <v>0</v>
      </c>
      <c r="J154" s="14">
        <f t="shared" si="2"/>
        <v>0</v>
      </c>
      <c r="K154" s="14">
        <f t="shared" si="2"/>
        <v>195.37267899999998</v>
      </c>
      <c r="L154" s="14">
        <f t="shared" si="2"/>
        <v>0</v>
      </c>
      <c r="M154" s="14">
        <f t="shared" si="2"/>
        <v>128.29142899999999</v>
      </c>
      <c r="N154" s="14">
        <f t="shared" si="2"/>
        <v>104.81502579999999</v>
      </c>
      <c r="O154" s="14">
        <f t="shared" si="2"/>
        <v>2.3820785000000004</v>
      </c>
      <c r="P154" s="14">
        <f t="shared" si="2"/>
        <v>0.72777909999999979</v>
      </c>
      <c r="Q154" s="14">
        <f t="shared" si="2"/>
        <v>10.912348699999997</v>
      </c>
      <c r="R154" s="14">
        <f t="shared" si="2"/>
        <v>10.5089229</v>
      </c>
      <c r="S154" s="14">
        <f t="shared" si="2"/>
        <v>5.8155245999999998</v>
      </c>
      <c r="T154" s="14">
        <f t="shared" si="2"/>
        <v>14.339715600000002</v>
      </c>
      <c r="U154" s="14">
        <f t="shared" si="2"/>
        <v>1.07043E-2</v>
      </c>
      <c r="V154" s="14">
        <f t="shared" si="2"/>
        <v>61.982523800000003</v>
      </c>
      <c r="W154" s="14">
        <f t="shared" si="2"/>
        <v>4.363353</v>
      </c>
      <c r="X154" s="14">
        <f t="shared" si="2"/>
        <v>1.3843017005</v>
      </c>
      <c r="Y154" s="14">
        <f t="shared" si="2"/>
        <v>1.4831760003000003</v>
      </c>
      <c r="Z154" s="14">
        <f t="shared" si="2"/>
        <v>0.89698500024999994</v>
      </c>
      <c r="AA154" s="14">
        <f t="shared" si="2"/>
        <v>1.0653340002700002</v>
      </c>
      <c r="AB154" s="14">
        <f t="shared" si="2"/>
        <v>4.8297977012999986</v>
      </c>
      <c r="AC154" s="14">
        <f t="shared" si="2"/>
        <v>0.14444700000000002</v>
      </c>
      <c r="AD154" s="14">
        <f t="shared" si="2"/>
        <v>5.048214999999999</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09">
        <v>0.19400400000000001</v>
      </c>
      <c r="F157" s="109">
        <v>7.5779999999999997E-3</v>
      </c>
      <c r="G157" s="109">
        <v>1.5157E-2</v>
      </c>
      <c r="H157" s="158" t="s">
        <v>431</v>
      </c>
      <c r="I157" s="158" t="s">
        <v>429</v>
      </c>
      <c r="J157" s="158" t="s">
        <v>429</v>
      </c>
      <c r="K157" s="109">
        <v>3.0309999999999998E-3</v>
      </c>
      <c r="L157" s="158" t="s">
        <v>429</v>
      </c>
      <c r="M157" s="158">
        <v>1.6671999999999999E-2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662.69799999999998</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09">
        <v>1.1573999999999999E-2</v>
      </c>
      <c r="F158" s="109">
        <v>1.12E-4</v>
      </c>
      <c r="G158" s="109">
        <v>1.124E-3</v>
      </c>
      <c r="H158" s="158" t="s">
        <v>431</v>
      </c>
      <c r="I158" s="158" t="s">
        <v>429</v>
      </c>
      <c r="J158" s="158" t="s">
        <v>429</v>
      </c>
      <c r="K158" s="109">
        <v>2.2499999999999999E-4</v>
      </c>
      <c r="L158" s="158" t="s">
        <v>429</v>
      </c>
      <c r="M158" s="109">
        <v>2.2469999999999999E-3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49.152000000000001</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12.0753</v>
      </c>
      <c r="F159" s="158">
        <v>0.42030000000000001</v>
      </c>
      <c r="G159" s="158">
        <v>5.0939999999999994</v>
      </c>
      <c r="H159" s="158" t="s">
        <v>431</v>
      </c>
      <c r="I159" s="158" t="s">
        <v>429</v>
      </c>
      <c r="J159" s="158" t="s">
        <v>429</v>
      </c>
      <c r="K159" s="158">
        <v>0.61019999999999996</v>
      </c>
      <c r="L159" s="158" t="s">
        <v>429</v>
      </c>
      <c r="M159" s="158">
        <v>1.1322000000000001</v>
      </c>
      <c r="N159" s="158">
        <v>2.3939999999999999E-2</v>
      </c>
      <c r="O159" s="158">
        <v>2.3400000000000001E-3</v>
      </c>
      <c r="P159" s="158">
        <v>3.7800000000000004E-3</v>
      </c>
      <c r="Q159" s="158">
        <v>5.7960000000000005E-2</v>
      </c>
      <c r="R159" s="158">
        <v>6.1919999999999996E-2</v>
      </c>
      <c r="S159" s="158">
        <v>0.16461000000000001</v>
      </c>
      <c r="T159" s="158">
        <v>2.6640000000000001</v>
      </c>
      <c r="U159" s="158">
        <v>2.4209999999999995E-2</v>
      </c>
      <c r="V159" s="158">
        <v>0.18359999999999999</v>
      </c>
      <c r="W159" s="158">
        <v>4.743E-2</v>
      </c>
      <c r="X159" s="158" t="s">
        <v>431</v>
      </c>
      <c r="Y159" s="158" t="s">
        <v>431</v>
      </c>
      <c r="Z159" s="158" t="s">
        <v>431</v>
      </c>
      <c r="AA159" s="158" t="s">
        <v>431</v>
      </c>
      <c r="AB159" s="158" t="s">
        <v>431</v>
      </c>
      <c r="AC159" s="158">
        <v>1.7100000000000001E-2</v>
      </c>
      <c r="AD159" s="158">
        <v>4.8905999999999991E-2</v>
      </c>
      <c r="AE159" s="63"/>
      <c r="AF159" s="158">
        <v>6032.5</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6.4710000000000004E-2</v>
      </c>
      <c r="F163" s="159">
        <v>0.19413</v>
      </c>
      <c r="G163" s="159">
        <v>1.2942E-2</v>
      </c>
      <c r="H163" s="159">
        <v>1.2942E-2</v>
      </c>
      <c r="I163" s="159">
        <v>0.89846899999999996</v>
      </c>
      <c r="J163" s="159">
        <v>1.0981289999999999</v>
      </c>
      <c r="K163" s="159">
        <v>1.6971080000000001</v>
      </c>
      <c r="L163" s="159">
        <v>8.0862000000000003E-2</v>
      </c>
      <c r="M163" s="159">
        <v>1.9413</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60">
        <v>647.1</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L14" activePane="bottomRight" state="frozen"/>
      <selection pane="topRight" activeCell="E1" sqref="E1"/>
      <selection pane="bottomLeft" activeCell="A14" sqref="A14"/>
      <selection pane="bottomRight" activeCell="G70" sqref="G70"/>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1992</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1992</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17.149999999999999</v>
      </c>
      <c r="F14" s="143">
        <v>1.03</v>
      </c>
      <c r="G14" s="143">
        <v>161.53</v>
      </c>
      <c r="H14" s="143">
        <v>8.1955E-2</v>
      </c>
      <c r="I14" s="143" t="s">
        <v>429</v>
      </c>
      <c r="J14" s="143" t="s">
        <v>429</v>
      </c>
      <c r="K14" s="143">
        <v>147.98891</v>
      </c>
      <c r="L14" s="143" t="s">
        <v>429</v>
      </c>
      <c r="M14" s="143">
        <v>13.07</v>
      </c>
      <c r="N14" s="143">
        <v>48.130029999999998</v>
      </c>
      <c r="O14" s="143">
        <v>0.87000500000000003</v>
      </c>
      <c r="P14" s="143">
        <v>0.76197999999999999</v>
      </c>
      <c r="Q14" s="143">
        <v>13.942375999999999</v>
      </c>
      <c r="R14" s="143">
        <v>13.450015</v>
      </c>
      <c r="S14" s="143">
        <v>3.6000019999999999</v>
      </c>
      <c r="T14" s="143">
        <v>13.32001</v>
      </c>
      <c r="U14" s="72">
        <v>2.1800000000000001E-4</v>
      </c>
      <c r="V14" s="143">
        <v>65.190029999999993</v>
      </c>
      <c r="W14" s="143">
        <v>1.8</v>
      </c>
      <c r="X14" s="143">
        <v>0.54001100000000002</v>
      </c>
      <c r="Y14" s="143">
        <v>0.66001699999999996</v>
      </c>
      <c r="Z14" s="143">
        <v>0.31001699999999999</v>
      </c>
      <c r="AA14" s="143">
        <v>0.24001700000000001</v>
      </c>
      <c r="AB14" s="143">
        <v>1.750062</v>
      </c>
      <c r="AC14" s="143">
        <v>0.02</v>
      </c>
      <c r="AD14" s="143">
        <v>3.8178779999999999</v>
      </c>
      <c r="AE14" s="60"/>
      <c r="AF14" s="143">
        <v>23545.866999999998</v>
      </c>
      <c r="AG14" s="143">
        <v>156142</v>
      </c>
      <c r="AH14" s="143">
        <v>19800</v>
      </c>
      <c r="AI14" s="143">
        <v>2215</v>
      </c>
      <c r="AJ14" s="143"/>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v>
      </c>
      <c r="F16" s="143">
        <v>0.80469400000000002</v>
      </c>
      <c r="G16" s="143">
        <v>0.74</v>
      </c>
      <c r="H16" s="143" t="s">
        <v>431</v>
      </c>
      <c r="I16" s="143" t="s">
        <v>429</v>
      </c>
      <c r="J16" s="143" t="s">
        <v>429</v>
      </c>
      <c r="K16" s="143">
        <v>0.21</v>
      </c>
      <c r="L16" s="143" t="s">
        <v>429</v>
      </c>
      <c r="M16" s="143">
        <v>4.57</v>
      </c>
      <c r="N16" s="143">
        <v>2.1999999999999999E-2</v>
      </c>
      <c r="O16" s="143">
        <v>1E-3</v>
      </c>
      <c r="P16" s="143">
        <v>1E-3</v>
      </c>
      <c r="Q16" s="143">
        <v>0.01</v>
      </c>
      <c r="R16" s="143">
        <v>0.01</v>
      </c>
      <c r="S16" s="143">
        <v>2E-3</v>
      </c>
      <c r="T16" s="143">
        <v>3.5999999999999997E-2</v>
      </c>
      <c r="U16" s="143" t="s">
        <v>431</v>
      </c>
      <c r="V16" s="143">
        <v>3.1E-2</v>
      </c>
      <c r="W16" s="143" t="s">
        <v>432</v>
      </c>
      <c r="X16" s="143" t="s">
        <v>432</v>
      </c>
      <c r="Y16" s="143" t="s">
        <v>432</v>
      </c>
      <c r="Z16" s="143" t="s">
        <v>432</v>
      </c>
      <c r="AA16" s="143" t="s">
        <v>432</v>
      </c>
      <c r="AB16" s="143" t="s">
        <v>432</v>
      </c>
      <c r="AC16" s="143" t="s">
        <v>432</v>
      </c>
      <c r="AD16" s="143" t="s">
        <v>432</v>
      </c>
      <c r="AE16" s="60"/>
      <c r="AF16" s="143" t="s">
        <v>432</v>
      </c>
      <c r="AG16" s="143" t="s">
        <v>432</v>
      </c>
      <c r="AH16" s="143" t="s">
        <v>432</v>
      </c>
      <c r="AI16" s="143" t="s">
        <v>432</v>
      </c>
      <c r="AJ16" s="143" t="s">
        <v>432</v>
      </c>
      <c r="AK16" s="143"/>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c r="AK17" s="143"/>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c r="AK21" s="143"/>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429</v>
      </c>
      <c r="J22" s="143" t="s">
        <v>429</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c r="AK22" s="143"/>
      <c r="AL22" s="49" t="s">
        <v>49</v>
      </c>
    </row>
    <row r="23" spans="1:38" s="2" customFormat="1" ht="26.25" customHeight="1" thickBot="1" x14ac:dyDescent="0.25">
      <c r="A23" s="70" t="s">
        <v>70</v>
      </c>
      <c r="B23" s="74" t="s">
        <v>393</v>
      </c>
      <c r="C23" s="71" t="s">
        <v>389</v>
      </c>
      <c r="D23" s="117"/>
      <c r="E23" s="143">
        <v>2.9579610000000001</v>
      </c>
      <c r="F23" s="143">
        <v>0.36060900000000001</v>
      </c>
      <c r="G23" s="143">
        <v>0.90600000000000003</v>
      </c>
      <c r="H23" s="143">
        <v>7.319999999999999E-4</v>
      </c>
      <c r="I23" s="143" t="s">
        <v>429</v>
      </c>
      <c r="J23" s="143" t="s">
        <v>429</v>
      </c>
      <c r="K23" s="143">
        <v>0.189831</v>
      </c>
      <c r="L23" s="143" t="s">
        <v>429</v>
      </c>
      <c r="M23" s="143">
        <v>3.280764</v>
      </c>
      <c r="N23" s="143">
        <v>0.45</v>
      </c>
      <c r="O23" s="143">
        <v>9.3000000000000005E-4</v>
      </c>
      <c r="P23" s="143" t="s">
        <v>431</v>
      </c>
      <c r="Q23" s="143" t="s">
        <v>431</v>
      </c>
      <c r="R23" s="143">
        <v>4.6499999999999996E-3</v>
      </c>
      <c r="S23" s="143">
        <v>0.15809999999999999</v>
      </c>
      <c r="T23" s="143">
        <v>6.5100000000000002E-3</v>
      </c>
      <c r="U23" s="143">
        <v>9.3000000000000005E-4</v>
      </c>
      <c r="V23" s="143">
        <v>9.2999999999999999E-2</v>
      </c>
      <c r="W23" s="143" t="s">
        <v>431</v>
      </c>
      <c r="X23" s="143">
        <v>2.82E-3</v>
      </c>
      <c r="Y23" s="143">
        <v>4.62E-3</v>
      </c>
      <c r="Z23" s="143" t="s">
        <v>431</v>
      </c>
      <c r="AA23" s="143" t="s">
        <v>431</v>
      </c>
      <c r="AB23" s="143">
        <v>7.4400000000000004E-3</v>
      </c>
      <c r="AC23" s="143" t="s">
        <v>432</v>
      </c>
      <c r="AD23" s="143" t="s">
        <v>432</v>
      </c>
      <c r="AE23" s="60"/>
      <c r="AF23" s="143">
        <v>3956</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3.1</v>
      </c>
      <c r="F24" s="143">
        <v>0.28000000000000003</v>
      </c>
      <c r="G24" s="143">
        <v>21.49</v>
      </c>
      <c r="H24" s="143">
        <v>9.1389999999999996E-3</v>
      </c>
      <c r="I24" s="143" t="s">
        <v>429</v>
      </c>
      <c r="J24" s="143" t="s">
        <v>429</v>
      </c>
      <c r="K24" s="143">
        <v>90.510536999999999</v>
      </c>
      <c r="L24" s="143" t="s">
        <v>429</v>
      </c>
      <c r="M24" s="143">
        <v>4.09</v>
      </c>
      <c r="N24" s="143">
        <v>40.790001799999999</v>
      </c>
      <c r="O24" s="143">
        <v>2.1100002999999998</v>
      </c>
      <c r="P24" s="143">
        <v>5.0119400000000001E-2</v>
      </c>
      <c r="Q24" s="143">
        <v>6.0143299999999997E-2</v>
      </c>
      <c r="R24" s="143">
        <v>8.00009E-2</v>
      </c>
      <c r="S24" s="143">
        <v>1.5800000999999999</v>
      </c>
      <c r="T24" s="143">
        <v>2.9600005999999999</v>
      </c>
      <c r="U24" s="143">
        <v>1.31E-5</v>
      </c>
      <c r="V24" s="143">
        <v>10.210001800000001</v>
      </c>
      <c r="W24" s="143">
        <v>1.08</v>
      </c>
      <c r="X24" s="143">
        <v>0.1246857</v>
      </c>
      <c r="Y24" s="143">
        <v>0.15051100000000001</v>
      </c>
      <c r="Z24" s="143">
        <v>7.3580000000000007E-2</v>
      </c>
      <c r="AA24" s="143">
        <v>5.1948000000000001E-2</v>
      </c>
      <c r="AB24" s="143">
        <v>0.40072469999999999</v>
      </c>
      <c r="AC24" s="143">
        <v>4.1592999999999998E-2</v>
      </c>
      <c r="AD24" s="143">
        <v>1.1000000000000001</v>
      </c>
      <c r="AE24" s="60"/>
      <c r="AF24" s="143">
        <v>10296</v>
      </c>
      <c r="AG24" s="143">
        <v>3887.09</v>
      </c>
      <c r="AH24" s="143">
        <v>1194</v>
      </c>
      <c r="AI24" s="143">
        <v>247</v>
      </c>
      <c r="AJ24" s="143"/>
      <c r="AK24" s="143"/>
      <c r="AL24" s="49" t="s">
        <v>49</v>
      </c>
    </row>
    <row r="25" spans="1:38" s="2" customFormat="1" ht="26.25" customHeight="1" thickBot="1" x14ac:dyDescent="0.25">
      <c r="A25" s="70" t="s">
        <v>73</v>
      </c>
      <c r="B25" s="74" t="s">
        <v>74</v>
      </c>
      <c r="C25" s="76" t="s">
        <v>75</v>
      </c>
      <c r="D25" s="72"/>
      <c r="E25" s="143">
        <v>1.7238E-2</v>
      </c>
      <c r="F25" s="143">
        <v>3.2469999999999999E-3</v>
      </c>
      <c r="G25" s="143">
        <v>1.789E-3</v>
      </c>
      <c r="H25" s="143" t="s">
        <v>431</v>
      </c>
      <c r="I25" s="143" t="s">
        <v>429</v>
      </c>
      <c r="J25" s="143" t="s">
        <v>429</v>
      </c>
      <c r="K25" s="143">
        <v>1.27E-4</v>
      </c>
      <c r="L25" s="143" t="s">
        <v>429</v>
      </c>
      <c r="M25" s="143">
        <v>3.0838999999999998E-2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80.123999999999995</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5.3200000000000003E-4</v>
      </c>
      <c r="F26" s="143">
        <v>8.2600000000000002E-4</v>
      </c>
      <c r="G26" s="143">
        <v>8.5000000000000006E-5</v>
      </c>
      <c r="H26" s="143" t="s">
        <v>431</v>
      </c>
      <c r="I26" s="143" t="s">
        <v>429</v>
      </c>
      <c r="J26" s="143" t="s">
        <v>429</v>
      </c>
      <c r="K26" s="143">
        <v>6.0000000000000002E-6</v>
      </c>
      <c r="L26" s="143" t="s">
        <v>429</v>
      </c>
      <c r="M26" s="143">
        <v>9.8779999999999996E-3</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4.18</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5.1162210000000004</v>
      </c>
      <c r="F27" s="183">
        <v>3.9579309999999999</v>
      </c>
      <c r="G27" s="183">
        <v>0.40014899999999998</v>
      </c>
      <c r="H27" s="183">
        <v>3.9630000000000004E-3</v>
      </c>
      <c r="I27" s="143" t="s">
        <v>429</v>
      </c>
      <c r="J27" s="143" t="s">
        <v>429</v>
      </c>
      <c r="K27" s="183">
        <v>7.6533000000000004E-2</v>
      </c>
      <c r="L27" s="143" t="s">
        <v>429</v>
      </c>
      <c r="M27" s="183">
        <v>37.349288000000001</v>
      </c>
      <c r="N27" s="183">
        <v>19.110717999999999</v>
      </c>
      <c r="O27" s="183">
        <v>1.5169999999999999E-3</v>
      </c>
      <c r="P27" s="143">
        <v>1.1850000000000001E-3</v>
      </c>
      <c r="Q27" s="143">
        <v>4.0000000000000003E-5</v>
      </c>
      <c r="R27" s="183">
        <v>7.2020000000000001E-3</v>
      </c>
      <c r="S27" s="183">
        <v>0.254944</v>
      </c>
      <c r="T27" s="183">
        <v>1.0718999999999999E-2</v>
      </c>
      <c r="U27" s="183">
        <v>1.511E-3</v>
      </c>
      <c r="V27" s="183">
        <v>0.151613</v>
      </c>
      <c r="W27" s="183">
        <v>7.8593999999999997E-2</v>
      </c>
      <c r="X27" s="143">
        <v>1.4120000000000001E-3</v>
      </c>
      <c r="Y27" s="183">
        <v>2.261E-3</v>
      </c>
      <c r="Z27" s="143">
        <v>1E-3</v>
      </c>
      <c r="AA27" s="183">
        <v>2.4710000000000001E-3</v>
      </c>
      <c r="AB27" s="183">
        <v>7.1440000000000002E-3</v>
      </c>
      <c r="AC27" s="143">
        <v>6.3E-5</v>
      </c>
      <c r="AD27" s="143">
        <v>1.4E-5</v>
      </c>
      <c r="AE27" s="60"/>
      <c r="AF27" s="183">
        <v>6265.0766050000002</v>
      </c>
      <c r="AG27" s="143" t="s">
        <v>432</v>
      </c>
      <c r="AH27" s="143" t="s">
        <v>431</v>
      </c>
      <c r="AI27" s="143">
        <v>0</v>
      </c>
      <c r="AJ27" s="143" t="s">
        <v>432</v>
      </c>
      <c r="AK27" s="143" t="s">
        <v>432</v>
      </c>
      <c r="AL27" s="49" t="s">
        <v>49</v>
      </c>
    </row>
    <row r="28" spans="1:38" s="2" customFormat="1" ht="26.25" customHeight="1" thickBot="1" x14ac:dyDescent="0.25">
      <c r="A28" s="70" t="s">
        <v>78</v>
      </c>
      <c r="B28" s="70" t="s">
        <v>81</v>
      </c>
      <c r="C28" s="71" t="s">
        <v>82</v>
      </c>
      <c r="D28" s="72"/>
      <c r="E28" s="183">
        <v>0.79</v>
      </c>
      <c r="F28" s="183">
        <v>0.39836500000000002</v>
      </c>
      <c r="G28" s="183">
        <v>0.16098999999999999</v>
      </c>
      <c r="H28" s="183">
        <v>3.6600000000000001E-4</v>
      </c>
      <c r="I28" s="143" t="s">
        <v>429</v>
      </c>
      <c r="J28" s="143" t="s">
        <v>429</v>
      </c>
      <c r="K28" s="183">
        <v>7.1476999999999999E-2</v>
      </c>
      <c r="L28" s="143" t="s">
        <v>429</v>
      </c>
      <c r="M28" s="183">
        <v>4.5186799999999998</v>
      </c>
      <c r="N28" s="183">
        <v>2.2166830000000002</v>
      </c>
      <c r="O28" s="143">
        <v>2.34E-4</v>
      </c>
      <c r="P28" s="143">
        <v>1.9799999999999999E-4</v>
      </c>
      <c r="Q28" s="143">
        <v>6.0000000000000002E-6</v>
      </c>
      <c r="R28" s="143">
        <v>1.173E-3</v>
      </c>
      <c r="S28" s="183">
        <v>3.9382E-2</v>
      </c>
      <c r="T28" s="143">
        <v>1.645E-3</v>
      </c>
      <c r="U28" s="143">
        <v>2.33E-4</v>
      </c>
      <c r="V28" s="183">
        <v>2.3431E-2</v>
      </c>
      <c r="W28" s="183">
        <v>1.5557E-2</v>
      </c>
      <c r="X28" s="143">
        <v>3.6699999999999998E-4</v>
      </c>
      <c r="Y28" s="143">
        <v>4.7399999999999997E-4</v>
      </c>
      <c r="Z28" s="143">
        <v>3.01E-4</v>
      </c>
      <c r="AA28" s="183">
        <v>4.4900000000000002E-4</v>
      </c>
      <c r="AB28" s="184">
        <v>1.591E-3</v>
      </c>
      <c r="AC28" s="143">
        <v>6.0000000000000002E-6</v>
      </c>
      <c r="AD28" s="143">
        <v>6.0000000000000002E-6</v>
      </c>
      <c r="AE28" s="60"/>
      <c r="AF28" s="183">
        <v>1209.4276809999999</v>
      </c>
      <c r="AG28" s="143" t="s">
        <v>432</v>
      </c>
      <c r="AH28" s="143" t="s">
        <v>431</v>
      </c>
      <c r="AI28" s="143">
        <v>0</v>
      </c>
      <c r="AJ28" s="143" t="s">
        <v>432</v>
      </c>
      <c r="AK28" s="143" t="s">
        <v>432</v>
      </c>
      <c r="AL28" s="49" t="s">
        <v>49</v>
      </c>
    </row>
    <row r="29" spans="1:38" s="2" customFormat="1" ht="26.25" customHeight="1" thickBot="1" x14ac:dyDescent="0.25">
      <c r="A29" s="70" t="s">
        <v>78</v>
      </c>
      <c r="B29" s="70" t="s">
        <v>83</v>
      </c>
      <c r="C29" s="71" t="s">
        <v>84</v>
      </c>
      <c r="D29" s="72"/>
      <c r="E29" s="183">
        <v>5.1754910000000001</v>
      </c>
      <c r="F29" s="183">
        <v>1.1725650000000001</v>
      </c>
      <c r="G29" s="183">
        <v>0.99855899999999997</v>
      </c>
      <c r="H29" s="143">
        <v>1.9289999999999999E-3</v>
      </c>
      <c r="I29" s="143" t="s">
        <v>429</v>
      </c>
      <c r="J29" s="143" t="s">
        <v>429</v>
      </c>
      <c r="K29" s="143">
        <v>0.14055200000000001</v>
      </c>
      <c r="L29" s="143" t="s">
        <v>429</v>
      </c>
      <c r="M29" s="183">
        <v>1.9744219999999999</v>
      </c>
      <c r="N29" s="183">
        <v>8.0050129999999999</v>
      </c>
      <c r="O29" s="143">
        <v>5.8399999999999999E-4</v>
      </c>
      <c r="P29" s="143">
        <v>9.3700000000000001E-4</v>
      </c>
      <c r="Q29" s="143">
        <v>2.5000000000000001E-5</v>
      </c>
      <c r="R29" s="143">
        <v>3.4880000000000002E-3</v>
      </c>
      <c r="S29" s="183">
        <v>9.7761000000000001E-2</v>
      </c>
      <c r="T29" s="183">
        <v>4.117E-3</v>
      </c>
      <c r="U29" s="143">
        <v>5.8600000000000004E-4</v>
      </c>
      <c r="V29" s="183">
        <v>5.9504000000000001E-2</v>
      </c>
      <c r="W29" s="183">
        <v>4.8888000000000001E-2</v>
      </c>
      <c r="X29" s="143">
        <v>6.9800000000000005E-4</v>
      </c>
      <c r="Y29" s="143">
        <v>4.2290000000000001E-3</v>
      </c>
      <c r="Z29" s="183">
        <v>4.7260000000000002E-3</v>
      </c>
      <c r="AA29" s="143">
        <v>1.0859999999999999E-3</v>
      </c>
      <c r="AB29" s="184">
        <v>1.0739E-2</v>
      </c>
      <c r="AC29" s="143">
        <v>9.0000000000000002E-6</v>
      </c>
      <c r="AD29" s="143">
        <v>7.9999999999999996E-6</v>
      </c>
      <c r="AE29" s="60"/>
      <c r="AF29" s="183">
        <v>6139.136004</v>
      </c>
      <c r="AG29" s="143" t="s">
        <v>432</v>
      </c>
      <c r="AH29" s="143" t="s">
        <v>431</v>
      </c>
      <c r="AI29" s="143">
        <v>0</v>
      </c>
      <c r="AJ29" s="143" t="s">
        <v>432</v>
      </c>
      <c r="AK29" s="143" t="s">
        <v>432</v>
      </c>
      <c r="AL29" s="49" t="s">
        <v>49</v>
      </c>
    </row>
    <row r="30" spans="1:38" s="2" customFormat="1" ht="26.25" customHeight="1" thickBot="1" x14ac:dyDescent="0.25">
      <c r="A30" s="70" t="s">
        <v>78</v>
      </c>
      <c r="B30" s="70" t="s">
        <v>85</v>
      </c>
      <c r="C30" s="71" t="s">
        <v>86</v>
      </c>
      <c r="D30" s="72"/>
      <c r="E30" s="183">
        <v>8.3965999999999999E-2</v>
      </c>
      <c r="F30" s="183">
        <v>0.33405099999999999</v>
      </c>
      <c r="G30" s="183">
        <v>1.6823999999999999E-2</v>
      </c>
      <c r="H30" s="143">
        <v>4.5300000000000001E-4</v>
      </c>
      <c r="I30" s="143" t="s">
        <v>429</v>
      </c>
      <c r="J30" s="143" t="s">
        <v>429</v>
      </c>
      <c r="K30" s="183">
        <v>4.5319999999999996E-3</v>
      </c>
      <c r="L30" s="143" t="s">
        <v>429</v>
      </c>
      <c r="M30" s="183">
        <v>4.5810459999999997</v>
      </c>
      <c r="N30" s="183">
        <v>1.2618069999999999</v>
      </c>
      <c r="O30" s="143">
        <v>4.6E-5</v>
      </c>
      <c r="P30" s="143">
        <v>7.2999999999999999E-5</v>
      </c>
      <c r="Q30" s="143">
        <v>3.0000000000000001E-6</v>
      </c>
      <c r="R30" s="143">
        <v>2.4000000000000001E-4</v>
      </c>
      <c r="S30" s="183">
        <v>7.6179999999999998E-3</v>
      </c>
      <c r="T30" s="143">
        <v>3.3E-4</v>
      </c>
      <c r="U30" s="143">
        <v>4.6E-5</v>
      </c>
      <c r="V30" s="183">
        <v>4.6639999999999997E-3</v>
      </c>
      <c r="W30" s="183">
        <v>7.1370000000000001E-3</v>
      </c>
      <c r="X30" s="143">
        <v>1.0900000000000001E-4</v>
      </c>
      <c r="Y30" s="143">
        <v>1.9900000000000001E-4</v>
      </c>
      <c r="Z30" s="143">
        <v>6.7999999999999999E-5</v>
      </c>
      <c r="AA30" s="143">
        <v>2.33E-4</v>
      </c>
      <c r="AB30" s="72">
        <v>6.0900000000000006E-4</v>
      </c>
      <c r="AC30" s="143">
        <v>6.9999999999999999E-6</v>
      </c>
      <c r="AD30" s="143">
        <v>6.9999999999999999E-6</v>
      </c>
      <c r="AE30" s="60"/>
      <c r="AF30" s="183">
        <v>371.95971100000003</v>
      </c>
      <c r="AG30" s="143" t="s">
        <v>432</v>
      </c>
      <c r="AH30" s="143" t="s">
        <v>431</v>
      </c>
      <c r="AI30" s="143">
        <v>0</v>
      </c>
      <c r="AJ30" s="143" t="s">
        <v>432</v>
      </c>
      <c r="AK30" s="143" t="s">
        <v>432</v>
      </c>
      <c r="AL30" s="49" t="s">
        <v>49</v>
      </c>
    </row>
    <row r="31" spans="1:38" s="2" customFormat="1" ht="26.25" customHeight="1" thickBot="1" x14ac:dyDescent="0.25">
      <c r="A31" s="70" t="s">
        <v>78</v>
      </c>
      <c r="B31" s="70" t="s">
        <v>87</v>
      </c>
      <c r="C31" s="71" t="s">
        <v>88</v>
      </c>
      <c r="D31" s="72"/>
      <c r="E31" s="143" t="s">
        <v>432</v>
      </c>
      <c r="F31" s="183">
        <v>2.8480340000000002</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83">
        <v>0.10624400000000001</v>
      </c>
      <c r="L32" s="143" t="s">
        <v>429</v>
      </c>
      <c r="M32" s="143" t="s">
        <v>432</v>
      </c>
      <c r="N32" s="183">
        <v>0.118864</v>
      </c>
      <c r="O32" s="143">
        <v>5.3700000000000004E-4</v>
      </c>
      <c r="P32" s="143">
        <v>0</v>
      </c>
      <c r="Q32" s="143">
        <v>0</v>
      </c>
      <c r="R32" s="183">
        <v>4.419E-2</v>
      </c>
      <c r="S32" s="183">
        <v>0.96878799999999998</v>
      </c>
      <c r="T32" s="183">
        <v>6.8979999999999996E-3</v>
      </c>
      <c r="U32" s="143">
        <v>8.6300000000000005E-4</v>
      </c>
      <c r="V32" s="183">
        <v>0.34436899999999998</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3592.7963009999999</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83">
        <v>9.9188999999999999E-2</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3592.7963009999999</v>
      </c>
      <c r="AL33" s="49" t="s">
        <v>413</v>
      </c>
    </row>
    <row r="34" spans="1:38" s="2" customFormat="1" ht="26.25" customHeight="1" thickBot="1" x14ac:dyDescent="0.25">
      <c r="A34" s="70" t="s">
        <v>70</v>
      </c>
      <c r="B34" s="70" t="s">
        <v>93</v>
      </c>
      <c r="C34" s="71" t="s">
        <v>94</v>
      </c>
      <c r="D34" s="72"/>
      <c r="E34" s="143">
        <v>1.6852769999999999</v>
      </c>
      <c r="F34" s="143">
        <v>0.15315100000000001</v>
      </c>
      <c r="G34" s="143">
        <v>0.36409999999999998</v>
      </c>
      <c r="H34" s="143">
        <v>2.24E-4</v>
      </c>
      <c r="I34" s="143" t="s">
        <v>429</v>
      </c>
      <c r="J34" s="143" t="s">
        <v>429</v>
      </c>
      <c r="K34" s="143">
        <v>5.4716000000000001E-2</v>
      </c>
      <c r="L34" s="143" t="s">
        <v>429</v>
      </c>
      <c r="M34" s="143">
        <v>0.388019</v>
      </c>
      <c r="N34" s="143">
        <v>6.5659999999999998E-3</v>
      </c>
      <c r="O34" s="143">
        <v>4.08E-4</v>
      </c>
      <c r="P34" s="143">
        <v>3.8699999999999997E-4</v>
      </c>
      <c r="Q34" s="143">
        <v>1.9599999999999999E-4</v>
      </c>
      <c r="R34" s="143">
        <v>2.2620000000000001E-3</v>
      </c>
      <c r="S34" s="143">
        <v>5.5258000000000002E-2</v>
      </c>
      <c r="T34" s="143">
        <v>2.8770000000000002E-3</v>
      </c>
      <c r="U34" s="143">
        <v>4.08E-4</v>
      </c>
      <c r="V34" s="143">
        <v>4.1799999999999997E-2</v>
      </c>
      <c r="W34" s="143">
        <v>9.9469999999999992E-3</v>
      </c>
      <c r="X34" s="143">
        <v>3.1900000000000001E-3</v>
      </c>
      <c r="Y34" s="143">
        <v>4.4860000000000004E-3</v>
      </c>
      <c r="Z34" s="143">
        <v>2.2620000000000001E-3</v>
      </c>
      <c r="AA34" s="143">
        <v>1.1590000000000001E-3</v>
      </c>
      <c r="AB34" s="143">
        <v>1.1096999999999999E-2</v>
      </c>
      <c r="AC34" s="143">
        <v>3.0000000000000001E-5</v>
      </c>
      <c r="AD34" s="143">
        <v>8.3300000000000006E-3</v>
      </c>
      <c r="AE34" s="60"/>
      <c r="AF34" s="143">
        <v>1360</v>
      </c>
      <c r="AG34" s="143">
        <v>49</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429</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431</v>
      </c>
      <c r="AG35" s="143" t="s">
        <v>431</v>
      </c>
      <c r="AH35" s="143" t="s">
        <v>431</v>
      </c>
      <c r="AI35" s="143" t="s">
        <v>431</v>
      </c>
      <c r="AJ35" s="143" t="s">
        <v>431</v>
      </c>
      <c r="AK35" s="143" t="s">
        <v>431</v>
      </c>
      <c r="AL35" s="49" t="s">
        <v>49</v>
      </c>
    </row>
    <row r="36" spans="1:38" s="2" customFormat="1" ht="26.25" customHeight="1" thickBot="1" x14ac:dyDescent="0.25">
      <c r="A36" s="70" t="s">
        <v>95</v>
      </c>
      <c r="B36" s="70" t="s">
        <v>98</v>
      </c>
      <c r="C36" s="71" t="s">
        <v>99</v>
      </c>
      <c r="D36" s="72"/>
      <c r="E36" s="183">
        <v>0.39250000000000002</v>
      </c>
      <c r="F36" s="183">
        <v>1.4E-2</v>
      </c>
      <c r="G36" s="183">
        <v>0.05</v>
      </c>
      <c r="H36" s="183" t="s">
        <v>431</v>
      </c>
      <c r="I36" s="143" t="s">
        <v>429</v>
      </c>
      <c r="J36" s="143" t="s">
        <v>429</v>
      </c>
      <c r="K36" s="183">
        <v>7.4999999999999997E-3</v>
      </c>
      <c r="L36" s="143" t="s">
        <v>429</v>
      </c>
      <c r="M36" s="183">
        <v>3.6999999999999998E-2</v>
      </c>
      <c r="N36" s="143">
        <v>6.4999999999999997E-4</v>
      </c>
      <c r="O36" s="143">
        <v>5.0000000000000002E-5</v>
      </c>
      <c r="P36" s="143">
        <v>1.4999999999999999E-4</v>
      </c>
      <c r="Q36" s="143">
        <v>2.0000000000000001E-4</v>
      </c>
      <c r="R36" s="143">
        <v>2.5000000000000001E-4</v>
      </c>
      <c r="S36" s="143">
        <v>4.4000000000000003E-3</v>
      </c>
      <c r="T36" s="143">
        <v>5.0000000000000001E-3</v>
      </c>
      <c r="U36" s="143">
        <v>5.0000000000000001E-4</v>
      </c>
      <c r="V36" s="143">
        <v>6.0000000000000001E-3</v>
      </c>
      <c r="W36" s="143">
        <v>6.4999999999999997E-4</v>
      </c>
      <c r="X36" s="183" t="s">
        <v>431</v>
      </c>
      <c r="Y36" s="183" t="s">
        <v>431</v>
      </c>
      <c r="Z36" s="143" t="s">
        <v>431</v>
      </c>
      <c r="AA36" s="143" t="s">
        <v>431</v>
      </c>
      <c r="AB36" s="183" t="s">
        <v>431</v>
      </c>
      <c r="AC36" s="143">
        <v>4.0000000000000002E-4</v>
      </c>
      <c r="AD36" s="143">
        <v>1.9000000000000001E-4</v>
      </c>
      <c r="AE36" s="60"/>
      <c r="AF36" s="143">
        <v>212.5</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c r="AL38" s="49" t="s">
        <v>49</v>
      </c>
    </row>
    <row r="39" spans="1:38" s="2" customFormat="1" ht="26.25" customHeight="1" thickBot="1" x14ac:dyDescent="0.25">
      <c r="A39" s="70" t="s">
        <v>103</v>
      </c>
      <c r="B39" s="70" t="s">
        <v>104</v>
      </c>
      <c r="C39" s="71" t="s">
        <v>390</v>
      </c>
      <c r="D39" s="72"/>
      <c r="E39" s="143">
        <v>0.22</v>
      </c>
      <c r="F39" s="143">
        <v>0.06</v>
      </c>
      <c r="G39" s="143">
        <v>0.97</v>
      </c>
      <c r="H39" s="143">
        <v>1.4947999999999999E-2</v>
      </c>
      <c r="I39" s="143" t="s">
        <v>429</v>
      </c>
      <c r="J39" s="143" t="s">
        <v>429</v>
      </c>
      <c r="K39" s="143">
        <v>0.56999999999999995</v>
      </c>
      <c r="L39" s="143" t="s">
        <v>429</v>
      </c>
      <c r="M39" s="143">
        <v>0.65</v>
      </c>
      <c r="N39" s="143">
        <v>0.12</v>
      </c>
      <c r="O39" s="143">
        <v>0</v>
      </c>
      <c r="P39" s="143">
        <v>0</v>
      </c>
      <c r="Q39" s="143">
        <v>0.01</v>
      </c>
      <c r="R39" s="143">
        <v>0.03</v>
      </c>
      <c r="S39" s="143">
        <v>0.01</v>
      </c>
      <c r="T39" s="143">
        <v>0.27</v>
      </c>
      <c r="U39" s="143" t="s">
        <v>432</v>
      </c>
      <c r="V39" s="143">
        <v>0.24</v>
      </c>
      <c r="W39" s="143">
        <v>0.02</v>
      </c>
      <c r="X39" s="143">
        <v>0.03</v>
      </c>
      <c r="Y39" s="143">
        <v>0.04</v>
      </c>
      <c r="Z39" s="143">
        <v>0.02</v>
      </c>
      <c r="AA39" s="143">
        <v>0.01</v>
      </c>
      <c r="AB39" s="143">
        <v>0.1</v>
      </c>
      <c r="AC39" s="143">
        <v>2.5760000000000002E-3</v>
      </c>
      <c r="AD39" s="143">
        <v>0.23</v>
      </c>
      <c r="AE39" s="60"/>
      <c r="AF39" s="143">
        <v>848.6</v>
      </c>
      <c r="AG39" s="143">
        <v>42</v>
      </c>
      <c r="AH39" s="143" t="s">
        <v>432</v>
      </c>
      <c r="AI39" s="143">
        <v>404</v>
      </c>
      <c r="AJ39" s="143" t="s">
        <v>432</v>
      </c>
      <c r="AK39" s="143"/>
      <c r="AL39" s="49" t="s">
        <v>49</v>
      </c>
    </row>
    <row r="40" spans="1:38" s="2" customFormat="1" ht="26.25" customHeight="1" thickBot="1" x14ac:dyDescent="0.25">
      <c r="A40" s="70" t="s">
        <v>70</v>
      </c>
      <c r="B40" s="70" t="s">
        <v>105</v>
      </c>
      <c r="C40" s="71" t="s">
        <v>391</v>
      </c>
      <c r="D40" s="72"/>
      <c r="E40" s="143">
        <v>0.35891899999999999</v>
      </c>
      <c r="F40" s="143">
        <v>3.7146999999999999E-2</v>
      </c>
      <c r="G40" s="143">
        <v>0.11</v>
      </c>
      <c r="H40" s="143">
        <v>8.7999999999999998E-5</v>
      </c>
      <c r="I40" s="143" t="s">
        <v>429</v>
      </c>
      <c r="J40" s="143" t="s">
        <v>429</v>
      </c>
      <c r="K40" s="143">
        <v>2.3144000000000001E-2</v>
      </c>
      <c r="L40" s="143" t="s">
        <v>429</v>
      </c>
      <c r="M40" s="143">
        <v>0.11851399999999999</v>
      </c>
      <c r="N40" s="143">
        <v>0</v>
      </c>
      <c r="O40" s="143">
        <v>1.1E-4</v>
      </c>
      <c r="P40" s="143" t="s">
        <v>431</v>
      </c>
      <c r="Q40" s="143" t="s">
        <v>431</v>
      </c>
      <c r="R40" s="143">
        <v>5.5000000000000003E-4</v>
      </c>
      <c r="S40" s="143">
        <v>1.8700000000000001E-2</v>
      </c>
      <c r="T40" s="143">
        <v>7.6999999999999996E-4</v>
      </c>
      <c r="U40" s="143">
        <v>1.1E-4</v>
      </c>
      <c r="V40" s="143">
        <v>1.0999999999999999E-2</v>
      </c>
      <c r="W40" s="143" t="s">
        <v>431</v>
      </c>
      <c r="X40" s="143">
        <v>3.3E-4</v>
      </c>
      <c r="Y40" s="143">
        <v>5.5000000000000003E-4</v>
      </c>
      <c r="Z40" s="143" t="s">
        <v>431</v>
      </c>
      <c r="AA40" s="143" t="s">
        <v>431</v>
      </c>
      <c r="AB40" s="143">
        <v>8.8000000000000003E-4</v>
      </c>
      <c r="AC40" s="143" t="s">
        <v>432</v>
      </c>
      <c r="AD40" s="143" t="s">
        <v>432</v>
      </c>
      <c r="AE40" s="60"/>
      <c r="AF40" s="143">
        <v>467</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3.4085770000000002</v>
      </c>
      <c r="F41" s="183">
        <v>2.874269</v>
      </c>
      <c r="G41" s="183">
        <v>1.019183</v>
      </c>
      <c r="H41" s="183">
        <v>2.1513999999999998E-2</v>
      </c>
      <c r="I41" s="143" t="s">
        <v>429</v>
      </c>
      <c r="J41" s="143" t="s">
        <v>429</v>
      </c>
      <c r="K41" s="183">
        <v>2.2477969999999998</v>
      </c>
      <c r="L41" s="143" t="s">
        <v>429</v>
      </c>
      <c r="M41" s="183">
        <v>44.588096999999998</v>
      </c>
      <c r="N41" s="183">
        <v>2.3346819999999999</v>
      </c>
      <c r="O41" s="183">
        <v>0.130358</v>
      </c>
      <c r="P41" s="183">
        <v>6.3804E-2</v>
      </c>
      <c r="Q41" s="183">
        <v>4.6372999999999998E-2</v>
      </c>
      <c r="R41" s="183">
        <v>0.12612699999999999</v>
      </c>
      <c r="S41" s="183">
        <v>5.7181999999999997E-2</v>
      </c>
      <c r="T41" s="183">
        <v>2.6765000000000001E-2</v>
      </c>
      <c r="U41" s="183">
        <v>4.372E-3</v>
      </c>
      <c r="V41" s="183">
        <v>2.7122380000000001</v>
      </c>
      <c r="W41" s="183">
        <v>1.4463159999999999</v>
      </c>
      <c r="X41" s="183">
        <v>0.89128700000000005</v>
      </c>
      <c r="Y41" s="183">
        <v>0.89391500000000002</v>
      </c>
      <c r="Z41" s="183">
        <v>0.58817900000000001</v>
      </c>
      <c r="AA41" s="183">
        <v>0.84292999999999996</v>
      </c>
      <c r="AB41" s="184">
        <v>3.2163119999999998</v>
      </c>
      <c r="AC41" s="143">
        <v>8.4506999999999999E-2</v>
      </c>
      <c r="AD41" s="143">
        <v>0.206486</v>
      </c>
      <c r="AE41" s="60"/>
      <c r="AF41" s="183">
        <v>737</v>
      </c>
      <c r="AG41" s="183">
        <v>1213</v>
      </c>
      <c r="AH41" s="143">
        <v>2353</v>
      </c>
      <c r="AI41" s="143">
        <v>4734</v>
      </c>
      <c r="AJ41" s="184">
        <v>379.4</v>
      </c>
      <c r="AK41" s="143"/>
      <c r="AL41" s="49" t="s">
        <v>49</v>
      </c>
    </row>
    <row r="42" spans="1:38" s="2" customFormat="1" ht="26.25" customHeight="1" thickBot="1" x14ac:dyDescent="0.25">
      <c r="A42" s="70" t="s">
        <v>70</v>
      </c>
      <c r="B42" s="70" t="s">
        <v>107</v>
      </c>
      <c r="C42" s="71" t="s">
        <v>108</v>
      </c>
      <c r="D42" s="72"/>
      <c r="E42" s="143">
        <v>9.6080000000000002E-3</v>
      </c>
      <c r="F42" s="143">
        <v>0.126026</v>
      </c>
      <c r="G42" s="143">
        <v>3.4399999999999999E-3</v>
      </c>
      <c r="H42" s="143">
        <v>5.0000000000000004E-6</v>
      </c>
      <c r="I42" s="143" t="s">
        <v>429</v>
      </c>
      <c r="J42" s="143" t="s">
        <v>429</v>
      </c>
      <c r="K42" s="143">
        <v>2.2929999999999999E-3</v>
      </c>
      <c r="L42" s="143" t="s">
        <v>429</v>
      </c>
      <c r="M42" s="143">
        <v>0.71099999999999997</v>
      </c>
      <c r="N42" s="143">
        <v>0.153</v>
      </c>
      <c r="O42" s="143">
        <v>1.2E-5</v>
      </c>
      <c r="P42" s="143" t="s">
        <v>431</v>
      </c>
      <c r="Q42" s="143" t="s">
        <v>431</v>
      </c>
      <c r="R42" s="143">
        <v>5.8E-5</v>
      </c>
      <c r="S42" s="143">
        <v>1.9719999999999998E-3</v>
      </c>
      <c r="T42" s="143">
        <v>8.1000000000000004E-5</v>
      </c>
      <c r="U42" s="143">
        <v>1.2E-5</v>
      </c>
      <c r="V42" s="143">
        <v>1.16E-3</v>
      </c>
      <c r="W42" s="143" t="s">
        <v>431</v>
      </c>
      <c r="X42" s="143">
        <v>4.5000000000000003E-5</v>
      </c>
      <c r="Y42" s="143">
        <v>4.8000000000000001E-5</v>
      </c>
      <c r="Z42" s="143" t="s">
        <v>431</v>
      </c>
      <c r="AA42" s="143" t="s">
        <v>431</v>
      </c>
      <c r="AB42" s="143">
        <v>9.2999999999999997E-5</v>
      </c>
      <c r="AC42" s="143" t="s">
        <v>432</v>
      </c>
      <c r="AD42" s="143" t="s">
        <v>432</v>
      </c>
      <c r="AE42" s="60"/>
      <c r="AF42" s="143">
        <v>50.4</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0.26</v>
      </c>
      <c r="F43" s="143">
        <v>0.04</v>
      </c>
      <c r="G43" s="143">
        <v>1.29</v>
      </c>
      <c r="H43" s="143">
        <v>9.4719999999999995E-3</v>
      </c>
      <c r="I43" s="143" t="s">
        <v>429</v>
      </c>
      <c r="J43" s="143" t="s">
        <v>429</v>
      </c>
      <c r="K43" s="143">
        <v>0.60003099999999998</v>
      </c>
      <c r="L43" s="143" t="s">
        <v>429</v>
      </c>
      <c r="M43" s="143">
        <v>0.46</v>
      </c>
      <c r="N43" s="143">
        <v>0.14000000000000001</v>
      </c>
      <c r="O43" s="143">
        <v>0</v>
      </c>
      <c r="P43" s="143">
        <v>6.8000000000000001E-6</v>
      </c>
      <c r="Q43" s="143">
        <v>1.00082E-2</v>
      </c>
      <c r="R43" s="143">
        <v>0.05</v>
      </c>
      <c r="S43" s="143">
        <v>0.02</v>
      </c>
      <c r="T43" s="143">
        <v>0.35</v>
      </c>
      <c r="U43" s="143">
        <v>6.9999999999999997E-7</v>
      </c>
      <c r="V43" s="143">
        <v>0.21</v>
      </c>
      <c r="W43" s="143">
        <v>0.02</v>
      </c>
      <c r="X43" s="143">
        <v>0.03</v>
      </c>
      <c r="Y43" s="143">
        <v>0.03</v>
      </c>
      <c r="Z43" s="143">
        <v>0.02</v>
      </c>
      <c r="AA43" s="143">
        <v>0.01</v>
      </c>
      <c r="AB43" s="143">
        <v>0.09</v>
      </c>
      <c r="AC43" s="143" t="s">
        <v>432</v>
      </c>
      <c r="AD43" s="143">
        <v>0.2</v>
      </c>
      <c r="AE43" s="60"/>
      <c r="AF43" s="143">
        <v>1090.5</v>
      </c>
      <c r="AG43" s="143">
        <v>97</v>
      </c>
      <c r="AH43" s="143">
        <v>68</v>
      </c>
      <c r="AI43" s="143">
        <v>256</v>
      </c>
      <c r="AJ43" s="143" t="s">
        <v>432</v>
      </c>
      <c r="AK43" s="143"/>
      <c r="AL43" s="49" t="s">
        <v>49</v>
      </c>
    </row>
    <row r="44" spans="1:38" s="2" customFormat="1" ht="26.25" customHeight="1" thickBot="1" x14ac:dyDescent="0.25">
      <c r="A44" s="70" t="s">
        <v>70</v>
      </c>
      <c r="B44" s="70" t="s">
        <v>111</v>
      </c>
      <c r="C44" s="71" t="s">
        <v>112</v>
      </c>
      <c r="D44" s="72"/>
      <c r="E44" s="183">
        <v>2.9144839999999999</v>
      </c>
      <c r="F44" s="183">
        <v>0.59887000000000001</v>
      </c>
      <c r="G44" s="183">
        <v>0.84475299999999998</v>
      </c>
      <c r="H44" s="183">
        <v>7.1500000000000003E-4</v>
      </c>
      <c r="I44" s="143" t="s">
        <v>429</v>
      </c>
      <c r="J44" s="143" t="s">
        <v>429</v>
      </c>
      <c r="K44" s="183">
        <v>0.157884</v>
      </c>
      <c r="L44" s="143" t="s">
        <v>429</v>
      </c>
      <c r="M44" s="183">
        <v>13.625686</v>
      </c>
      <c r="N44" s="183">
        <v>2.4718</v>
      </c>
      <c r="O44" s="183">
        <v>9.77E-4</v>
      </c>
      <c r="P44" s="143" t="s">
        <v>431</v>
      </c>
      <c r="Q44" s="143" t="s">
        <v>431</v>
      </c>
      <c r="R44" s="183">
        <v>4.8830000000000002E-3</v>
      </c>
      <c r="S44" s="183">
        <v>0.166019</v>
      </c>
      <c r="T44" s="183">
        <v>6.8360000000000001E-3</v>
      </c>
      <c r="U44" s="183">
        <v>9.77E-4</v>
      </c>
      <c r="V44" s="183">
        <v>9.7657999999999995E-2</v>
      </c>
      <c r="W44" s="143" t="s">
        <v>431</v>
      </c>
      <c r="X44" s="183">
        <v>3.0950000000000001E-3</v>
      </c>
      <c r="Y44" s="183">
        <v>4.718E-3</v>
      </c>
      <c r="Z44" s="143" t="s">
        <v>431</v>
      </c>
      <c r="AA44" s="143" t="s">
        <v>431</v>
      </c>
      <c r="AB44" s="184">
        <v>7.8130000000000005E-3</v>
      </c>
      <c r="AC44" s="143" t="s">
        <v>432</v>
      </c>
      <c r="AD44" s="143" t="s">
        <v>432</v>
      </c>
      <c r="AE44" s="186"/>
      <c r="AF44" s="183">
        <v>4158.5159309999999</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83">
        <v>0.61880299999999999</v>
      </c>
      <c r="F45" s="183">
        <v>0.116519</v>
      </c>
      <c r="G45" s="183">
        <v>7.9246999999999998E-2</v>
      </c>
      <c r="H45" s="183" t="s">
        <v>431</v>
      </c>
      <c r="I45" s="183" t="s">
        <v>429</v>
      </c>
      <c r="J45" s="183" t="s">
        <v>429</v>
      </c>
      <c r="K45" s="183">
        <v>1.6683E-2</v>
      </c>
      <c r="L45" s="183" t="s">
        <v>429</v>
      </c>
      <c r="M45" s="183">
        <v>0.35706399999999999</v>
      </c>
      <c r="N45" s="183">
        <v>1.0169999999999999E-3</v>
      </c>
      <c r="O45" s="183">
        <v>7.7999999999999999E-5</v>
      </c>
      <c r="P45" s="183">
        <v>2.3499999999999999E-4</v>
      </c>
      <c r="Q45" s="183">
        <v>3.1300000000000002E-4</v>
      </c>
      <c r="R45" s="183">
        <v>3.9100000000000002E-4</v>
      </c>
      <c r="S45" s="183">
        <v>6.8820000000000001E-3</v>
      </c>
      <c r="T45" s="183">
        <v>7.8200000000000006E-3</v>
      </c>
      <c r="U45" s="183">
        <v>7.8200000000000003E-4</v>
      </c>
      <c r="V45" s="183">
        <v>9.384E-3</v>
      </c>
      <c r="W45" s="183">
        <v>1.0169999999999999E-3</v>
      </c>
      <c r="X45" s="183" t="s">
        <v>431</v>
      </c>
      <c r="Y45" s="183" t="s">
        <v>431</v>
      </c>
      <c r="Z45" s="183" t="s">
        <v>431</v>
      </c>
      <c r="AA45" s="183" t="s">
        <v>431</v>
      </c>
      <c r="AB45" s="183" t="s">
        <v>431</v>
      </c>
      <c r="AC45" s="183">
        <v>6.2600000000000004E-4</v>
      </c>
      <c r="AD45" s="183">
        <v>2.9700000000000001E-4</v>
      </c>
      <c r="AE45" s="186"/>
      <c r="AF45" s="183">
        <v>354.48406899999998</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429</v>
      </c>
      <c r="J46" s="143" t="s">
        <v>429</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429</v>
      </c>
      <c r="J47" s="143" t="s">
        <v>429</v>
      </c>
      <c r="K47" s="143" t="s">
        <v>433</v>
      </c>
      <c r="L47" s="143" t="s">
        <v>429</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t="s">
        <v>432</v>
      </c>
      <c r="F52" s="143" t="s">
        <v>432</v>
      </c>
      <c r="G52" s="143" t="s">
        <v>432</v>
      </c>
      <c r="H52" s="143" t="s">
        <v>432</v>
      </c>
      <c r="I52" s="143" t="s">
        <v>432</v>
      </c>
      <c r="J52" s="143" t="s">
        <v>432</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c r="AL52" s="49" t="s">
        <v>132</v>
      </c>
    </row>
    <row r="53" spans="1:38" s="2" customFormat="1" ht="26.25" customHeight="1" thickBot="1" x14ac:dyDescent="0.25">
      <c r="A53" s="70" t="s">
        <v>119</v>
      </c>
      <c r="B53" s="74" t="s">
        <v>133</v>
      </c>
      <c r="C53" s="76" t="s">
        <v>134</v>
      </c>
      <c r="D53" s="73"/>
      <c r="E53" s="143" t="s">
        <v>432</v>
      </c>
      <c r="F53" s="143">
        <v>1.2190000000000001</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0.22800000000000001</v>
      </c>
      <c r="AL53" s="49" t="s">
        <v>135</v>
      </c>
    </row>
    <row r="54" spans="1:38" s="2" customFormat="1" ht="37.5" customHeight="1" thickBot="1" x14ac:dyDescent="0.25">
      <c r="A54" s="70" t="s">
        <v>119</v>
      </c>
      <c r="B54" s="74" t="s">
        <v>136</v>
      </c>
      <c r="C54" s="76" t="s">
        <v>137</v>
      </c>
      <c r="D54" s="73"/>
      <c r="E54" s="143" t="s">
        <v>432</v>
      </c>
      <c r="F54" s="143">
        <v>5.6000000000000001E-2</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890</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432</v>
      </c>
      <c r="AG55" s="143" t="s">
        <v>432</v>
      </c>
      <c r="AH55" s="143" t="s">
        <v>432</v>
      </c>
      <c r="AI55" s="143" t="s">
        <v>432</v>
      </c>
      <c r="AJ55" s="143" t="s">
        <v>432</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432</v>
      </c>
      <c r="AG56" s="143" t="s">
        <v>432</v>
      </c>
      <c r="AH56" s="143" t="s">
        <v>432</v>
      </c>
      <c r="AI56" s="143" t="s">
        <v>432</v>
      </c>
      <c r="AJ56" s="143" t="s">
        <v>432</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432</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2.6109260000000001</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0.09</v>
      </c>
      <c r="F64" s="143">
        <v>2.4499999999999999E-3</v>
      </c>
      <c r="G64" s="143" t="s">
        <v>432</v>
      </c>
      <c r="H64" s="143">
        <v>1.6504000000000001E-2</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t="s">
        <v>432</v>
      </c>
      <c r="F70" s="143">
        <v>8.5</v>
      </c>
      <c r="G70" s="183" t="s">
        <v>431</v>
      </c>
      <c r="H70" s="143">
        <v>0.26349600000000001</v>
      </c>
      <c r="I70" s="143" t="s">
        <v>429</v>
      </c>
      <c r="J70" s="143" t="s">
        <v>429</v>
      </c>
      <c r="K70" s="143">
        <v>0.47</v>
      </c>
      <c r="L70" s="143" t="s">
        <v>429</v>
      </c>
      <c r="M70" s="143">
        <v>0.3</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429</v>
      </c>
      <c r="J71" s="143" t="s">
        <v>429</v>
      </c>
      <c r="K71" s="143" t="s">
        <v>432</v>
      </c>
      <c r="L71" s="143" t="s">
        <v>429</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43" t="s">
        <v>432</v>
      </c>
      <c r="F72" s="143" t="s">
        <v>432</v>
      </c>
      <c r="G72" s="143" t="s">
        <v>432</v>
      </c>
      <c r="H72" s="143" t="s">
        <v>432</v>
      </c>
      <c r="I72" s="143" t="s">
        <v>429</v>
      </c>
      <c r="J72" s="143" t="s">
        <v>429</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429</v>
      </c>
      <c r="J74" s="143" t="s">
        <v>429</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43" t="s">
        <v>432</v>
      </c>
      <c r="H76" s="143" t="s">
        <v>432</v>
      </c>
      <c r="I76" s="143" t="s">
        <v>429</v>
      </c>
      <c r="J76" s="143" t="s">
        <v>429</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429</v>
      </c>
      <c r="J77" s="143" t="s">
        <v>429</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43" t="s">
        <v>429</v>
      </c>
      <c r="J78" s="143" t="s">
        <v>429</v>
      </c>
      <c r="K78" s="143" t="s">
        <v>432</v>
      </c>
      <c r="L78" s="143" t="s">
        <v>429</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43" t="s">
        <v>432</v>
      </c>
      <c r="F80" s="143" t="s">
        <v>432</v>
      </c>
      <c r="G80" s="143" t="s">
        <v>432</v>
      </c>
      <c r="H80" s="143">
        <v>0.16</v>
      </c>
      <c r="I80" s="143" t="s">
        <v>429</v>
      </c>
      <c r="J80" s="143" t="s">
        <v>429</v>
      </c>
      <c r="K80" s="143" t="s">
        <v>432</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46">
        <v>4.0271340000000002</v>
      </c>
      <c r="G82" s="146" t="s">
        <v>432</v>
      </c>
      <c r="H82" s="146" t="s">
        <v>432</v>
      </c>
      <c r="I82" s="146" t="s">
        <v>429</v>
      </c>
      <c r="J82" s="146" t="s">
        <v>429</v>
      </c>
      <c r="K82" s="146" t="s">
        <v>432</v>
      </c>
      <c r="L82" s="146" t="s">
        <v>429</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1.554878</v>
      </c>
      <c r="AL82" s="49" t="s">
        <v>219</v>
      </c>
    </row>
    <row r="83" spans="1:38" s="2" customFormat="1" ht="26.25" customHeight="1" thickBot="1" x14ac:dyDescent="0.25">
      <c r="A83" s="70" t="s">
        <v>53</v>
      </c>
      <c r="B83" s="81" t="s">
        <v>211</v>
      </c>
      <c r="C83" s="82" t="s">
        <v>212</v>
      </c>
      <c r="D83" s="72"/>
      <c r="E83" s="146" t="s">
        <v>432</v>
      </c>
      <c r="F83" s="146">
        <v>3.0000000000000001E-3</v>
      </c>
      <c r="G83" s="146" t="s">
        <v>432</v>
      </c>
      <c r="H83" s="146" t="s">
        <v>432</v>
      </c>
      <c r="I83" s="146" t="s">
        <v>429</v>
      </c>
      <c r="J83" s="146" t="s">
        <v>429</v>
      </c>
      <c r="K83" s="146">
        <v>2.5049999999999999E-2</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167</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1.5786620000000002</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6.2945250000000001</v>
      </c>
      <c r="AL85" s="49" t="s">
        <v>216</v>
      </c>
    </row>
    <row r="86" spans="1:38" s="2" customFormat="1" ht="26.25" customHeight="1" thickBot="1" x14ac:dyDescent="0.25">
      <c r="A86" s="70" t="s">
        <v>208</v>
      </c>
      <c r="B86" s="76" t="s">
        <v>217</v>
      </c>
      <c r="C86" s="80" t="s">
        <v>218</v>
      </c>
      <c r="D86" s="72"/>
      <c r="E86" s="146" t="s">
        <v>432</v>
      </c>
      <c r="F86" s="146">
        <v>9.7197000000000006E-2</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0.38722400000000001</v>
      </c>
      <c r="AL86" s="49" t="s">
        <v>219</v>
      </c>
    </row>
    <row r="87" spans="1:38" s="2" customFormat="1" ht="26.25" customHeight="1" thickBot="1" x14ac:dyDescent="0.25">
      <c r="A87" s="70" t="s">
        <v>208</v>
      </c>
      <c r="B87" s="76" t="s">
        <v>220</v>
      </c>
      <c r="C87" s="80" t="s">
        <v>221</v>
      </c>
      <c r="D87" s="72"/>
      <c r="E87" s="146" t="s">
        <v>432</v>
      </c>
      <c r="F87" s="146">
        <v>1.0536E-2</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2.6339999999999999E-2</v>
      </c>
      <c r="AL87" s="49" t="s">
        <v>219</v>
      </c>
    </row>
    <row r="88" spans="1:38" s="2" customFormat="1" ht="26.25" customHeight="1" thickBot="1" x14ac:dyDescent="0.25">
      <c r="A88" s="70" t="s">
        <v>208</v>
      </c>
      <c r="B88" s="76" t="s">
        <v>222</v>
      </c>
      <c r="C88" s="80" t="s">
        <v>223</v>
      </c>
      <c r="D88" s="72"/>
      <c r="E88" s="152" t="s">
        <v>431</v>
      </c>
      <c r="F88" s="146">
        <v>0.20128000000000001</v>
      </c>
      <c r="G88" s="152" t="s">
        <v>431</v>
      </c>
      <c r="H88" s="152" t="s">
        <v>431</v>
      </c>
      <c r="I88" s="146" t="s">
        <v>429</v>
      </c>
      <c r="J88" s="146" t="s">
        <v>429</v>
      </c>
      <c r="K88" s="146" t="s">
        <v>431</v>
      </c>
      <c r="L88" s="146" t="s">
        <v>429</v>
      </c>
      <c r="M88" s="152"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5.4356000000000002E-2</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0.108713</v>
      </c>
      <c r="AL89" s="49" t="s">
        <v>412</v>
      </c>
    </row>
    <row r="90" spans="1:38" s="8" customFormat="1" ht="26.25" customHeight="1" thickBot="1" x14ac:dyDescent="0.25">
      <c r="A90" s="70" t="s">
        <v>208</v>
      </c>
      <c r="B90" s="76" t="s">
        <v>226</v>
      </c>
      <c r="C90" s="80" t="s">
        <v>227</v>
      </c>
      <c r="D90" s="72"/>
      <c r="E90" s="146" t="s">
        <v>431</v>
      </c>
      <c r="F90" s="146">
        <v>0.62763500000000005</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3.2049999999999999E-3</v>
      </c>
      <c r="F91" s="146">
        <v>8.6149999999999994E-3</v>
      </c>
      <c r="G91" s="146">
        <v>1.8E-5</v>
      </c>
      <c r="H91" s="146">
        <v>7.3870000000000003E-3</v>
      </c>
      <c r="I91" s="146" t="s">
        <v>429</v>
      </c>
      <c r="J91" s="146" t="s">
        <v>429</v>
      </c>
      <c r="K91" s="146">
        <v>4.8717999999999997E-2</v>
      </c>
      <c r="L91" s="146" t="s">
        <v>429</v>
      </c>
      <c r="M91" s="146">
        <v>9.8116999999999996E-2</v>
      </c>
      <c r="N91" s="146">
        <v>4.7109999999999999E-3</v>
      </c>
      <c r="O91" s="146">
        <v>9.6209999999999993E-3</v>
      </c>
      <c r="P91" s="146">
        <v>4.8060000000000004E-3</v>
      </c>
      <c r="Q91" s="146">
        <v>4.8139999999999997E-3</v>
      </c>
      <c r="R91" s="146">
        <v>9.3999999999999994E-5</v>
      </c>
      <c r="S91" s="146">
        <v>1.2279E-2</v>
      </c>
      <c r="T91" s="146">
        <v>1.8000000000000001E-4</v>
      </c>
      <c r="U91" s="146" t="s">
        <v>431</v>
      </c>
      <c r="V91" s="146">
        <v>1.562E-3</v>
      </c>
      <c r="W91" s="146">
        <v>1.7799999999999999E-4</v>
      </c>
      <c r="X91" s="146">
        <v>1.9799999999999999E-4</v>
      </c>
      <c r="Y91" s="146">
        <v>8.0000000000000007E-5</v>
      </c>
      <c r="Z91" s="146">
        <v>8.0000000000000007E-5</v>
      </c>
      <c r="AA91" s="146">
        <v>8.0000000000000007E-5</v>
      </c>
      <c r="AB91" s="146">
        <v>4.3800000000000002E-4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7">
        <v>0</v>
      </c>
      <c r="F92" s="143">
        <v>0</v>
      </c>
      <c r="G92" s="143">
        <v>0</v>
      </c>
      <c r="H92" s="143" t="s">
        <v>432</v>
      </c>
      <c r="I92" s="143" t="s">
        <v>429</v>
      </c>
      <c r="J92" s="143" t="s">
        <v>429</v>
      </c>
      <c r="K92" s="143">
        <v>0</v>
      </c>
      <c r="L92" s="143" t="s">
        <v>429</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1.0973373500000001</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429</v>
      </c>
      <c r="J94" s="143" t="s">
        <v>429</v>
      </c>
      <c r="K94" s="143" t="s">
        <v>432</v>
      </c>
      <c r="L94" s="143" t="s">
        <v>429</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c r="AG94" s="143"/>
      <c r="AH94" s="143"/>
      <c r="AI94" s="143"/>
      <c r="AJ94" s="143"/>
      <c r="AK94" s="143"/>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3" t="s">
        <v>429</v>
      </c>
      <c r="J95" s="143" t="s">
        <v>429</v>
      </c>
      <c r="K95" s="145" t="s">
        <v>432</v>
      </c>
      <c r="L95" s="143" t="s">
        <v>429</v>
      </c>
      <c r="M95" s="145" t="s">
        <v>432</v>
      </c>
      <c r="N95" s="145" t="s">
        <v>432</v>
      </c>
      <c r="O95" s="145" t="s">
        <v>432</v>
      </c>
      <c r="P95" s="145" t="s">
        <v>432</v>
      </c>
      <c r="Q95" s="145" t="s">
        <v>432</v>
      </c>
      <c r="R95" s="145" t="s">
        <v>432</v>
      </c>
      <c r="S95" s="145" t="s">
        <v>432</v>
      </c>
      <c r="T95" s="145" t="s">
        <v>432</v>
      </c>
      <c r="U95" s="145" t="s">
        <v>432</v>
      </c>
      <c r="V95" s="145" t="s">
        <v>432</v>
      </c>
      <c r="W95" s="145" t="s">
        <v>432</v>
      </c>
      <c r="X95" s="145" t="s">
        <v>432</v>
      </c>
      <c r="Y95" s="145" t="s">
        <v>432</v>
      </c>
      <c r="Z95" s="145" t="s">
        <v>432</v>
      </c>
      <c r="AA95" s="145" t="s">
        <v>432</v>
      </c>
      <c r="AB95" s="145" t="s">
        <v>432</v>
      </c>
      <c r="AC95" s="145" t="s">
        <v>432</v>
      </c>
      <c r="AD95" s="145"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8" t="s">
        <v>432</v>
      </c>
      <c r="G97" s="148" t="s">
        <v>432</v>
      </c>
      <c r="H97" s="148" t="s">
        <v>432</v>
      </c>
      <c r="I97" s="143" t="s">
        <v>429</v>
      </c>
      <c r="J97" s="143" t="s">
        <v>429</v>
      </c>
      <c r="K97" s="148" t="s">
        <v>432</v>
      </c>
      <c r="L97" s="143" t="s">
        <v>429</v>
      </c>
      <c r="M97" s="148" t="s">
        <v>432</v>
      </c>
      <c r="N97" s="148" t="s">
        <v>432</v>
      </c>
      <c r="O97" s="148" t="s">
        <v>432</v>
      </c>
      <c r="P97" s="148" t="s">
        <v>432</v>
      </c>
      <c r="Q97" s="148" t="s">
        <v>432</v>
      </c>
      <c r="R97" s="148" t="s">
        <v>432</v>
      </c>
      <c r="S97" s="148" t="s">
        <v>432</v>
      </c>
      <c r="T97" s="148" t="s">
        <v>432</v>
      </c>
      <c r="U97" s="148" t="s">
        <v>432</v>
      </c>
      <c r="V97" s="148" t="s">
        <v>432</v>
      </c>
      <c r="W97" s="148" t="s">
        <v>432</v>
      </c>
      <c r="X97" s="148" t="s">
        <v>432</v>
      </c>
      <c r="Y97" s="148" t="s">
        <v>432</v>
      </c>
      <c r="Z97" s="148" t="s">
        <v>432</v>
      </c>
      <c r="AA97" s="148" t="s">
        <v>432</v>
      </c>
      <c r="AB97" s="148" t="s">
        <v>432</v>
      </c>
      <c r="AC97" s="148" t="s">
        <v>432</v>
      </c>
      <c r="AD97" s="148"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t="s">
        <v>432</v>
      </c>
      <c r="F98" s="148" t="s">
        <v>432</v>
      </c>
      <c r="G98" s="148" t="s">
        <v>432</v>
      </c>
      <c r="H98" s="148" t="s">
        <v>432</v>
      </c>
      <c r="I98" s="143" t="s">
        <v>429</v>
      </c>
      <c r="J98" s="143" t="s">
        <v>429</v>
      </c>
      <c r="K98" s="148" t="s">
        <v>432</v>
      </c>
      <c r="L98" s="143" t="s">
        <v>429</v>
      </c>
      <c r="M98" s="148" t="s">
        <v>432</v>
      </c>
      <c r="N98" s="148" t="s">
        <v>432</v>
      </c>
      <c r="O98" s="148" t="s">
        <v>432</v>
      </c>
      <c r="P98" s="148" t="s">
        <v>432</v>
      </c>
      <c r="Q98" s="148" t="s">
        <v>432</v>
      </c>
      <c r="R98" s="148" t="s">
        <v>432</v>
      </c>
      <c r="S98" s="148" t="s">
        <v>432</v>
      </c>
      <c r="T98" s="148" t="s">
        <v>432</v>
      </c>
      <c r="U98" s="148" t="s">
        <v>432</v>
      </c>
      <c r="V98" s="148" t="s">
        <v>432</v>
      </c>
      <c r="W98" s="148" t="s">
        <v>432</v>
      </c>
      <c r="X98" s="148" t="s">
        <v>432</v>
      </c>
      <c r="Y98" s="148" t="s">
        <v>432</v>
      </c>
      <c r="Z98" s="148" t="s">
        <v>432</v>
      </c>
      <c r="AA98" s="148" t="s">
        <v>432</v>
      </c>
      <c r="AB98" s="148" t="s">
        <v>432</v>
      </c>
      <c r="AC98" s="148" t="s">
        <v>432</v>
      </c>
      <c r="AD98" s="148"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5.8739E-2</v>
      </c>
      <c r="F99" s="143">
        <v>2.6017600000000001</v>
      </c>
      <c r="G99" s="143" t="s">
        <v>432</v>
      </c>
      <c r="H99" s="72">
        <v>1.929902</v>
      </c>
      <c r="I99" s="143" t="s">
        <v>429</v>
      </c>
      <c r="J99" s="143" t="s">
        <v>429</v>
      </c>
      <c r="K99" s="143">
        <v>0.34970000000000001</v>
      </c>
      <c r="L99" s="143" t="s">
        <v>429</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253.4</v>
      </c>
      <c r="AL99" s="49" t="s">
        <v>245</v>
      </c>
    </row>
    <row r="100" spans="1:38" s="2" customFormat="1" ht="26.25" customHeight="1" thickBot="1" x14ac:dyDescent="0.25">
      <c r="A100" s="70" t="s">
        <v>243</v>
      </c>
      <c r="B100" s="70" t="s">
        <v>246</v>
      </c>
      <c r="C100" s="71" t="s">
        <v>408</v>
      </c>
      <c r="D100" s="84"/>
      <c r="E100" s="148">
        <v>3.5364E-2</v>
      </c>
      <c r="F100" s="143">
        <v>3.2154099999999999</v>
      </c>
      <c r="G100" s="143" t="s">
        <v>432</v>
      </c>
      <c r="H100" s="72">
        <v>1.9679260000000001</v>
      </c>
      <c r="I100" s="143" t="s">
        <v>429</v>
      </c>
      <c r="J100" s="143" t="s">
        <v>429</v>
      </c>
      <c r="K100" s="143">
        <v>0.16841</v>
      </c>
      <c r="L100" s="143" t="s">
        <v>429</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361.2</v>
      </c>
      <c r="AL100" s="49" t="s">
        <v>245</v>
      </c>
    </row>
    <row r="101" spans="1:38" s="2" customFormat="1" ht="26.25" customHeight="1" thickBot="1" x14ac:dyDescent="0.25">
      <c r="A101" s="70" t="s">
        <v>243</v>
      </c>
      <c r="B101" s="70" t="s">
        <v>247</v>
      </c>
      <c r="C101" s="71" t="s">
        <v>248</v>
      </c>
      <c r="D101" s="84"/>
      <c r="E101" s="148">
        <v>1.1200000000000001E-3</v>
      </c>
      <c r="F101" s="143">
        <v>3.8940000000000002E-2</v>
      </c>
      <c r="G101" s="143" t="s">
        <v>432</v>
      </c>
      <c r="H101" s="143">
        <v>0.19536000000000001</v>
      </c>
      <c r="I101" s="143" t="s">
        <v>429</v>
      </c>
      <c r="J101" s="143" t="s">
        <v>429</v>
      </c>
      <c r="K101" s="143">
        <v>1.9539999999999998E-2</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142.80000000000001</v>
      </c>
      <c r="AL101" s="49" t="s">
        <v>245</v>
      </c>
    </row>
    <row r="102" spans="1:38" s="2" customFormat="1" ht="26.25" customHeight="1" thickBot="1" x14ac:dyDescent="0.25">
      <c r="A102" s="70" t="s">
        <v>243</v>
      </c>
      <c r="B102" s="70" t="s">
        <v>249</v>
      </c>
      <c r="C102" s="71" t="s">
        <v>386</v>
      </c>
      <c r="D102" s="84"/>
      <c r="E102" s="148">
        <v>4.3300000000000005E-3</v>
      </c>
      <c r="F102" s="143">
        <v>0.53370800000000007</v>
      </c>
      <c r="G102" s="143" t="s">
        <v>432</v>
      </c>
      <c r="H102" s="72">
        <v>1.4431499999999999</v>
      </c>
      <c r="I102" s="143" t="s">
        <v>429</v>
      </c>
      <c r="J102" s="143" t="s">
        <v>429</v>
      </c>
      <c r="K102" s="143">
        <v>0.41849999999999998</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541.1</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3.0000000000000004E-5</v>
      </c>
      <c r="F104" s="143">
        <v>2.0400000000000001E-3</v>
      </c>
      <c r="G104" s="143" t="s">
        <v>432</v>
      </c>
      <c r="H104" s="143">
        <v>4.5699999999999994E-3</v>
      </c>
      <c r="I104" s="143" t="s">
        <v>429</v>
      </c>
      <c r="J104" s="143" t="s">
        <v>429</v>
      </c>
      <c r="K104" s="143">
        <v>4.6000000000000001E-4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1.33E-3</v>
      </c>
      <c r="F105" s="143">
        <v>5.1360000000000003E-2</v>
      </c>
      <c r="G105" s="143" t="s">
        <v>432</v>
      </c>
      <c r="H105" s="143">
        <v>9.7680000000000003E-2</v>
      </c>
      <c r="I105" s="143" t="s">
        <v>429</v>
      </c>
      <c r="J105" s="143" t="s">
        <v>429</v>
      </c>
      <c r="K105" s="143">
        <v>3.1700000000000001E-3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6.6</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8.8729999999999989E-3</v>
      </c>
      <c r="F107" s="143">
        <v>0.29965700000000001</v>
      </c>
      <c r="G107" s="143" t="s">
        <v>432</v>
      </c>
      <c r="H107" s="143">
        <v>0.52468900000000007</v>
      </c>
      <c r="I107" s="143" t="s">
        <v>429</v>
      </c>
      <c r="J107" s="143" t="s">
        <v>429</v>
      </c>
      <c r="K107" s="143">
        <v>0.345059</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1816.1</v>
      </c>
      <c r="AL107" s="49" t="s">
        <v>245</v>
      </c>
    </row>
    <row r="108" spans="1:38" s="2" customFormat="1" ht="26.25" customHeight="1" thickBot="1" x14ac:dyDescent="0.25">
      <c r="A108" s="70" t="s">
        <v>243</v>
      </c>
      <c r="B108" s="70" t="s">
        <v>259</v>
      </c>
      <c r="C108" s="71" t="s">
        <v>380</v>
      </c>
      <c r="D108" s="84"/>
      <c r="E108" s="148">
        <v>3.1750000000000003E-3</v>
      </c>
      <c r="F108" s="143">
        <v>0.11022899999999999</v>
      </c>
      <c r="G108" s="143" t="s">
        <v>432</v>
      </c>
      <c r="H108" s="143">
        <v>0.12567500000000001</v>
      </c>
      <c r="I108" s="143" t="s">
        <v>429</v>
      </c>
      <c r="J108" s="143" t="s">
        <v>429</v>
      </c>
      <c r="K108" s="143">
        <v>4.0825E-2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1020.6</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1.8699999999999999E-3</v>
      </c>
      <c r="F110" s="143">
        <v>0.322073</v>
      </c>
      <c r="G110" s="143" t="s">
        <v>432</v>
      </c>
      <c r="H110" s="143">
        <v>0.19669500000000001</v>
      </c>
      <c r="I110" s="143" t="s">
        <v>429</v>
      </c>
      <c r="J110" s="143" t="s">
        <v>429</v>
      </c>
      <c r="K110" s="143">
        <v>9.2208999999999999E-2</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658.6</v>
      </c>
      <c r="AL110" s="49" t="s">
        <v>245</v>
      </c>
    </row>
    <row r="111" spans="1:38" s="2" customFormat="1" ht="26.25" customHeight="1" thickBot="1" x14ac:dyDescent="0.25">
      <c r="A111" s="70" t="s">
        <v>243</v>
      </c>
      <c r="B111" s="70" t="s">
        <v>262</v>
      </c>
      <c r="C111" s="71" t="s">
        <v>376</v>
      </c>
      <c r="D111" s="84"/>
      <c r="E111" s="148">
        <v>6.0000000000000002E-5</v>
      </c>
      <c r="F111" s="143">
        <v>0.39363999999999999</v>
      </c>
      <c r="G111" s="143" t="s">
        <v>432</v>
      </c>
      <c r="H111" s="143">
        <v>4.0600000000000002E-3</v>
      </c>
      <c r="I111" s="143" t="s">
        <v>429</v>
      </c>
      <c r="J111" s="143" t="s">
        <v>429</v>
      </c>
      <c r="K111" s="143">
        <v>3.65E-3</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117.4</v>
      </c>
      <c r="AL111" s="49" t="s">
        <v>245</v>
      </c>
    </row>
    <row r="112" spans="1:38" s="2" customFormat="1" ht="26.25" customHeight="1" thickBot="1" x14ac:dyDescent="0.25">
      <c r="A112" s="70" t="s">
        <v>263</v>
      </c>
      <c r="B112" s="70" t="s">
        <v>264</v>
      </c>
      <c r="C112" s="71" t="s">
        <v>265</v>
      </c>
      <c r="D112" s="72"/>
      <c r="E112" s="143">
        <v>2.3344</v>
      </c>
      <c r="F112" s="72" t="s">
        <v>432</v>
      </c>
      <c r="G112" s="143" t="s">
        <v>432</v>
      </c>
      <c r="H112" s="183">
        <v>2.9458860000000002</v>
      </c>
      <c r="I112" s="143" t="s">
        <v>429</v>
      </c>
      <c r="J112" s="143" t="s">
        <v>429</v>
      </c>
      <c r="K112" s="143" t="s">
        <v>432</v>
      </c>
      <c r="L112" s="143" t="s">
        <v>429</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72">
        <v>58360000</v>
      </c>
      <c r="AL112" s="49" t="s">
        <v>418</v>
      </c>
    </row>
    <row r="113" spans="1:38" s="2" customFormat="1" ht="26.25" customHeight="1" thickBot="1" x14ac:dyDescent="0.25">
      <c r="A113" s="70" t="s">
        <v>263</v>
      </c>
      <c r="B113" s="85" t="s">
        <v>266</v>
      </c>
      <c r="C113" s="86" t="s">
        <v>267</v>
      </c>
      <c r="D113" s="72"/>
      <c r="E113" s="143">
        <v>1.079874</v>
      </c>
      <c r="F113" s="143" t="s">
        <v>432</v>
      </c>
      <c r="G113" s="143" t="s">
        <v>432</v>
      </c>
      <c r="H113" s="143">
        <v>7.1242099999999988</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3.1099999999999999E-3</v>
      </c>
      <c r="F114" s="143" t="s">
        <v>432</v>
      </c>
      <c r="G114" s="143" t="s">
        <v>432</v>
      </c>
      <c r="H114" s="183">
        <v>1.0574E-2</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43">
        <v>5.47E-3</v>
      </c>
      <c r="F115" s="143" t="s">
        <v>432</v>
      </c>
      <c r="G115" s="143" t="s">
        <v>432</v>
      </c>
      <c r="H115" s="143">
        <v>1.0938999999999999E-2</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43">
        <v>0.31306</v>
      </c>
      <c r="F116" s="143" t="s">
        <v>432</v>
      </c>
      <c r="G116" s="143" t="s">
        <v>432</v>
      </c>
      <c r="H116" s="72">
        <v>0.45061000000000001</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1.4852809999999999</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83">
        <v>0.73612</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94">
        <v>0.15248300000000001</v>
      </c>
      <c r="G125" s="146" t="s">
        <v>432</v>
      </c>
      <c r="H125" s="146" t="s">
        <v>431</v>
      </c>
      <c r="I125" s="146" t="s">
        <v>429</v>
      </c>
      <c r="J125" s="146" t="s">
        <v>429</v>
      </c>
      <c r="K125" s="146">
        <v>3.5300000000000002E-4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761.98</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1.794E-3</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5.2124999999999998E-2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0.46</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t="s">
        <v>432</v>
      </c>
      <c r="F133" s="146" t="s">
        <v>432</v>
      </c>
      <c r="G133" s="146" t="s">
        <v>432</v>
      </c>
      <c r="H133" s="146" t="s">
        <v>432</v>
      </c>
      <c r="I133" s="146" t="s">
        <v>429</v>
      </c>
      <c r="J133" s="146" t="s">
        <v>429</v>
      </c>
      <c r="K133" s="146" t="s">
        <v>432</v>
      </c>
      <c r="L133" s="146" t="s">
        <v>429</v>
      </c>
      <c r="M133" s="146" t="s">
        <v>432</v>
      </c>
      <c r="N133" s="146" t="s">
        <v>432</v>
      </c>
      <c r="O133" s="146" t="s">
        <v>432</v>
      </c>
      <c r="P133" s="146" t="s">
        <v>432</v>
      </c>
      <c r="Q133" s="146" t="s">
        <v>432</v>
      </c>
      <c r="R133" s="146" t="s">
        <v>432</v>
      </c>
      <c r="S133" s="146" t="s">
        <v>432</v>
      </c>
      <c r="T133" s="146" t="s">
        <v>432</v>
      </c>
      <c r="U133" s="146" t="s">
        <v>432</v>
      </c>
      <c r="V133" s="146" t="s">
        <v>432</v>
      </c>
      <c r="W133" s="146" t="s">
        <v>432</v>
      </c>
      <c r="X133" s="146" t="s">
        <v>432</v>
      </c>
      <c r="Y133" s="146" t="s">
        <v>432</v>
      </c>
      <c r="Z133" s="146" t="s">
        <v>432</v>
      </c>
      <c r="AA133" s="146" t="s">
        <v>432</v>
      </c>
      <c r="AB133" s="146" t="s">
        <v>432</v>
      </c>
      <c r="AC133" s="146" t="s">
        <v>432</v>
      </c>
      <c r="AD133" s="146" t="s">
        <v>432</v>
      </c>
      <c r="AE133" s="60"/>
      <c r="AF133" s="143" t="s">
        <v>432</v>
      </c>
      <c r="AG133" s="143" t="s">
        <v>432</v>
      </c>
      <c r="AH133" s="143" t="s">
        <v>432</v>
      </c>
      <c r="AI133" s="143" t="s">
        <v>432</v>
      </c>
      <c r="AJ133" s="143" t="s">
        <v>432</v>
      </c>
      <c r="AK133" s="143" t="s">
        <v>432</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1.5573E-2</v>
      </c>
      <c r="F135" s="146">
        <v>1.73E-4</v>
      </c>
      <c r="G135" s="146">
        <v>1.4708000000000001E-2</v>
      </c>
      <c r="H135" s="146" t="s">
        <v>431</v>
      </c>
      <c r="I135" s="146" t="s">
        <v>429</v>
      </c>
      <c r="J135" s="146" t="s">
        <v>429</v>
      </c>
      <c r="K135" s="146">
        <v>0.15832399999999999</v>
      </c>
      <c r="L135" s="146" t="s">
        <v>429</v>
      </c>
      <c r="M135" s="146">
        <v>6.0559999999999998E-3</v>
      </c>
      <c r="N135" s="146">
        <v>0.89976599999999995</v>
      </c>
      <c r="O135" s="146">
        <v>2.9415E-2</v>
      </c>
      <c r="P135" s="146">
        <v>2.4223999999999999E-2</v>
      </c>
      <c r="Q135" s="146">
        <v>1.8513999999999999E-2</v>
      </c>
      <c r="R135" s="146">
        <v>1.601E-3</v>
      </c>
      <c r="S135" s="146">
        <v>8.0500000000000005E-4</v>
      </c>
      <c r="T135" s="146">
        <v>1.0380000000000001E-3</v>
      </c>
      <c r="U135" s="146" t="s">
        <v>431</v>
      </c>
      <c r="V135" s="146">
        <v>7.7860000000000004E-3</v>
      </c>
      <c r="W135" s="146">
        <v>0.34606399999999998</v>
      </c>
      <c r="X135" s="146">
        <v>3.6000000000000001E-5</v>
      </c>
      <c r="Y135" s="146">
        <v>2.8E-5</v>
      </c>
      <c r="Z135" s="146">
        <v>2.6999999999999999E-5</v>
      </c>
      <c r="AA135" s="146" t="s">
        <v>431</v>
      </c>
      <c r="AB135" s="146">
        <v>9.1000000000000003E-5</v>
      </c>
      <c r="AC135" s="146">
        <v>1.7302999999999999E-2</v>
      </c>
      <c r="AD135" s="146">
        <v>4.5852999999999998E-2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t="s">
        <v>431</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431</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46" t="s">
        <v>429</v>
      </c>
      <c r="J138" s="146" t="s">
        <v>429</v>
      </c>
      <c r="K138" s="150" t="s">
        <v>432</v>
      </c>
      <c r="L138" s="146" t="s">
        <v>429</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1" t="s">
        <v>431</v>
      </c>
      <c r="F139" s="151" t="s">
        <v>431</v>
      </c>
      <c r="G139" s="151" t="s">
        <v>431</v>
      </c>
      <c r="H139" s="151" t="s">
        <v>431</v>
      </c>
      <c r="I139" s="151" t="s">
        <v>429</v>
      </c>
      <c r="J139" s="151" t="s">
        <v>429</v>
      </c>
      <c r="K139" s="151" t="s">
        <v>431</v>
      </c>
      <c r="L139" s="146" t="s">
        <v>429</v>
      </c>
      <c r="M139" s="151" t="s">
        <v>431</v>
      </c>
      <c r="N139" s="151" t="s">
        <v>431</v>
      </c>
      <c r="O139" s="151" t="s">
        <v>431</v>
      </c>
      <c r="P139" s="151" t="s">
        <v>431</v>
      </c>
      <c r="Q139" s="151" t="s">
        <v>431</v>
      </c>
      <c r="R139" s="151" t="s">
        <v>431</v>
      </c>
      <c r="S139" s="151" t="s">
        <v>431</v>
      </c>
      <c r="T139" s="151" t="s">
        <v>431</v>
      </c>
      <c r="U139" s="151" t="s">
        <v>431</v>
      </c>
      <c r="V139" s="151" t="s">
        <v>431</v>
      </c>
      <c r="W139" s="151" t="s">
        <v>431</v>
      </c>
      <c r="X139" s="151" t="s">
        <v>431</v>
      </c>
      <c r="Y139" s="151" t="s">
        <v>431</v>
      </c>
      <c r="Z139" s="151" t="s">
        <v>431</v>
      </c>
      <c r="AA139" s="151" t="s">
        <v>431</v>
      </c>
      <c r="AB139" s="151" t="s">
        <v>431</v>
      </c>
      <c r="AC139" s="151" t="s">
        <v>431</v>
      </c>
      <c r="AD139" s="151"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48.219160000000009</v>
      </c>
      <c r="F141" s="20">
        <f t="shared" ref="F141:AD141" si="0">SUM(F14:F140)</f>
        <v>41.151099349999988</v>
      </c>
      <c r="G141" s="20">
        <f t="shared" si="0"/>
        <v>190.98984500000012</v>
      </c>
      <c r="H141" s="20">
        <f t="shared" si="0"/>
        <v>17.626609999999999</v>
      </c>
      <c r="I141" s="20">
        <f t="shared" si="0"/>
        <v>0</v>
      </c>
      <c r="J141" s="20">
        <f t="shared" si="0"/>
        <v>0</v>
      </c>
      <c r="K141" s="20">
        <f t="shared" si="0"/>
        <v>249.31816100000003</v>
      </c>
      <c r="L141" s="20">
        <f t="shared" si="0"/>
        <v>0</v>
      </c>
      <c r="M141" s="20">
        <f t="shared" si="0"/>
        <v>134.81447000000003</v>
      </c>
      <c r="N141" s="20">
        <f t="shared" si="0"/>
        <v>126.23730880000004</v>
      </c>
      <c r="O141" s="20">
        <f t="shared" si="0"/>
        <v>3.1558823</v>
      </c>
      <c r="P141" s="20">
        <f t="shared" si="0"/>
        <v>0.90910519999999995</v>
      </c>
      <c r="Q141" s="20">
        <f t="shared" si="0"/>
        <v>14.103011500000001</v>
      </c>
      <c r="R141" s="20">
        <f>SUM(R14:R140)</f>
        <v>13.817174900000001</v>
      </c>
      <c r="S141" s="20">
        <f t="shared" si="0"/>
        <v>7.0620921000000001</v>
      </c>
      <c r="T141" s="20">
        <f t="shared" si="0"/>
        <v>17.017596600000008</v>
      </c>
      <c r="U141" s="20">
        <f t="shared" si="0"/>
        <v>1.1561800000000001E-2</v>
      </c>
      <c r="V141" s="20">
        <f t="shared" si="0"/>
        <v>79.446200799999986</v>
      </c>
      <c r="W141" s="20">
        <f t="shared" si="0"/>
        <v>5.3864729999999987</v>
      </c>
      <c r="X141" s="20">
        <f t="shared" si="0"/>
        <v>1.6282837000000001</v>
      </c>
      <c r="Y141" s="20">
        <f t="shared" si="0"/>
        <v>1.796136</v>
      </c>
      <c r="Z141" s="20">
        <f t="shared" si="0"/>
        <v>1.02024</v>
      </c>
      <c r="AA141" s="20">
        <f t="shared" si="0"/>
        <v>1.1603730000000001</v>
      </c>
      <c r="AB141" s="20">
        <f t="shared" si="0"/>
        <v>5.605033699999999</v>
      </c>
      <c r="AC141" s="20">
        <f t="shared" si="0"/>
        <v>0.16711999999999999</v>
      </c>
      <c r="AD141" s="20">
        <f t="shared" si="0"/>
        <v>5.6090690000000007</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48.219160000000009</v>
      </c>
      <c r="F152" s="14">
        <f t="shared" ref="F152:AD152" si="1">F141 + F151 + IF(AND(OR($B$4="AT",$B$4="BE",$B$4="CH",$B$4="GB",$B$4="IE",$B$4="LT",$B$4="LU",$B$4="NL"),SUM(F143:F149)&gt;0),SUM(F143:F149)-SUM(F27:F33),0)</f>
        <v>41.151099349999988</v>
      </c>
      <c r="G152" s="14">
        <f t="shared" si="1"/>
        <v>190.98984500000012</v>
      </c>
      <c r="H152" s="14">
        <f t="shared" si="1"/>
        <v>17.626609999999999</v>
      </c>
      <c r="I152" s="14">
        <f t="shared" si="1"/>
        <v>0</v>
      </c>
      <c r="J152" s="14">
        <f t="shared" si="1"/>
        <v>0</v>
      </c>
      <c r="K152" s="14">
        <f t="shared" si="1"/>
        <v>249.31816100000003</v>
      </c>
      <c r="L152" s="14">
        <f t="shared" si="1"/>
        <v>0</v>
      </c>
      <c r="M152" s="14">
        <f t="shared" si="1"/>
        <v>134.81447000000003</v>
      </c>
      <c r="N152" s="14">
        <f t="shared" si="1"/>
        <v>126.23730880000004</v>
      </c>
      <c r="O152" s="14">
        <f t="shared" si="1"/>
        <v>3.1558823</v>
      </c>
      <c r="P152" s="14">
        <f t="shared" si="1"/>
        <v>0.90910519999999995</v>
      </c>
      <c r="Q152" s="14">
        <f t="shared" si="1"/>
        <v>14.103011500000001</v>
      </c>
      <c r="R152" s="14">
        <f t="shared" si="1"/>
        <v>13.817174900000001</v>
      </c>
      <c r="S152" s="14">
        <f t="shared" si="1"/>
        <v>7.0620921000000001</v>
      </c>
      <c r="T152" s="14">
        <f t="shared" si="1"/>
        <v>17.017596600000008</v>
      </c>
      <c r="U152" s="14">
        <f t="shared" si="1"/>
        <v>1.1561800000000001E-2</v>
      </c>
      <c r="V152" s="14">
        <f t="shared" si="1"/>
        <v>79.446200799999986</v>
      </c>
      <c r="W152" s="14">
        <f t="shared" si="1"/>
        <v>5.3864729999999987</v>
      </c>
      <c r="X152" s="14">
        <f t="shared" si="1"/>
        <v>1.6282837000000001</v>
      </c>
      <c r="Y152" s="14">
        <f t="shared" si="1"/>
        <v>1.796136</v>
      </c>
      <c r="Z152" s="14">
        <f t="shared" si="1"/>
        <v>1.02024</v>
      </c>
      <c r="AA152" s="14">
        <f t="shared" si="1"/>
        <v>1.1603730000000001</v>
      </c>
      <c r="AB152" s="14">
        <f t="shared" si="1"/>
        <v>5.605033699999999</v>
      </c>
      <c r="AC152" s="14">
        <f t="shared" si="1"/>
        <v>0.16711999999999999</v>
      </c>
      <c r="AD152" s="14">
        <f t="shared" si="1"/>
        <v>5.6090690000000007</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48.219160000000009</v>
      </c>
      <c r="F154" s="14">
        <f>F141 + F153 - IF(OR($B$6=2005,$B$6&gt;=2020),SUM(F99:F122),0) + IF(AND(OR($B$4="AT",$B$4="BE",$B$4="CH",$B$4="GB",$B$4="IE",$B$4="LT",$B$4="LU",$B$4="NL"),SUM(F143:F149)&gt;0),SUM(F143:F149)-SUM(F27:F33),0)</f>
        <v>41.151099349999988</v>
      </c>
      <c r="G154" s="14">
        <f>G141 + G153 + IF(AND(OR($B$4="AT",$B$4="BE",$B$4="CH",$B$4="GB",$B$4="IE",$B$4="LT",$B$4="LU",$B$4="NL"),SUM(G143:G149)&gt;0),SUM(G143:G149)-SUM(G27:G33),0)</f>
        <v>190.98984500000012</v>
      </c>
      <c r="H154" s="14">
        <f t="shared" ref="H154:AD154" si="2">H141 + H153 + IF(AND(OR($B$4="AT",$B$4="BE",$B$4="CH",$B$4="GB",$B$4="IE",$B$4="LT",$B$4="LU",$B$4="NL"),SUM(H143:H149)&gt;0),SUM(H143:H149)-SUM(H27:H33),0)</f>
        <v>17.626609999999999</v>
      </c>
      <c r="I154" s="14">
        <f t="shared" si="2"/>
        <v>0</v>
      </c>
      <c r="J154" s="14">
        <f t="shared" si="2"/>
        <v>0</v>
      </c>
      <c r="K154" s="14">
        <f t="shared" si="2"/>
        <v>249.31816100000003</v>
      </c>
      <c r="L154" s="14">
        <f t="shared" si="2"/>
        <v>0</v>
      </c>
      <c r="M154" s="14">
        <f t="shared" si="2"/>
        <v>134.81447000000003</v>
      </c>
      <c r="N154" s="14">
        <f t="shared" si="2"/>
        <v>126.23730880000004</v>
      </c>
      <c r="O154" s="14">
        <f t="shared" si="2"/>
        <v>3.1558823</v>
      </c>
      <c r="P154" s="14">
        <f t="shared" si="2"/>
        <v>0.90910519999999995</v>
      </c>
      <c r="Q154" s="14">
        <f t="shared" si="2"/>
        <v>14.103011500000001</v>
      </c>
      <c r="R154" s="14">
        <f t="shared" si="2"/>
        <v>13.817174900000001</v>
      </c>
      <c r="S154" s="14">
        <f t="shared" si="2"/>
        <v>7.0620921000000001</v>
      </c>
      <c r="T154" s="14">
        <f t="shared" si="2"/>
        <v>17.017596600000008</v>
      </c>
      <c r="U154" s="14">
        <f t="shared" si="2"/>
        <v>1.1561800000000001E-2</v>
      </c>
      <c r="V154" s="14">
        <f t="shared" si="2"/>
        <v>79.446200799999986</v>
      </c>
      <c r="W154" s="14">
        <f t="shared" si="2"/>
        <v>5.3864729999999987</v>
      </c>
      <c r="X154" s="14">
        <f t="shared" si="2"/>
        <v>1.6282837000000001</v>
      </c>
      <c r="Y154" s="14">
        <f t="shared" si="2"/>
        <v>1.796136</v>
      </c>
      <c r="Z154" s="14">
        <f t="shared" si="2"/>
        <v>1.02024</v>
      </c>
      <c r="AA154" s="14">
        <f t="shared" si="2"/>
        <v>1.1603730000000001</v>
      </c>
      <c r="AB154" s="14">
        <f t="shared" si="2"/>
        <v>5.605033699999999</v>
      </c>
      <c r="AC154" s="14">
        <f t="shared" si="2"/>
        <v>0.16711999999999999</v>
      </c>
      <c r="AD154" s="14">
        <f t="shared" si="2"/>
        <v>5.6090690000000007</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0.12260600000000001</v>
      </c>
      <c r="F157" s="158">
        <v>4.7889999999999999E-3</v>
      </c>
      <c r="G157" s="158">
        <v>9.5790000000000007E-3</v>
      </c>
      <c r="H157" s="158" t="s">
        <v>431</v>
      </c>
      <c r="I157" s="158" t="s">
        <v>429</v>
      </c>
      <c r="J157" s="158" t="s">
        <v>429</v>
      </c>
      <c r="K157" s="158">
        <v>1.916E-3</v>
      </c>
      <c r="L157" s="158" t="s">
        <v>429</v>
      </c>
      <c r="M157" s="158">
        <v>1.0536E-2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421.47600000000006</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5.1980000000000004E-3</v>
      </c>
      <c r="F158" s="158">
        <v>5.0000000000000002E-5</v>
      </c>
      <c r="G158" s="158">
        <v>5.0500000000000002E-4</v>
      </c>
      <c r="H158" s="158" t="s">
        <v>431</v>
      </c>
      <c r="I158" s="158" t="s">
        <v>429</v>
      </c>
      <c r="J158" s="158" t="s">
        <v>429</v>
      </c>
      <c r="K158" s="158">
        <v>1.01E-4</v>
      </c>
      <c r="L158" s="158" t="s">
        <v>429</v>
      </c>
      <c r="M158" s="158">
        <v>1.0089999999999999E-3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22.22</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9.8780999999999999</v>
      </c>
      <c r="F159" s="158">
        <v>0.34179999999999999</v>
      </c>
      <c r="G159" s="158">
        <v>4.8579999999999997</v>
      </c>
      <c r="H159" s="158" t="s">
        <v>431</v>
      </c>
      <c r="I159" s="158" t="s">
        <v>429</v>
      </c>
      <c r="J159" s="158" t="s">
        <v>429</v>
      </c>
      <c r="K159" s="158">
        <v>0.57290000000000008</v>
      </c>
      <c r="L159" s="158" t="s">
        <v>429</v>
      </c>
      <c r="M159" s="158">
        <v>0.92500000000000004</v>
      </c>
      <c r="N159" s="158">
        <v>2.035E-2</v>
      </c>
      <c r="O159" s="158">
        <v>2.0700000000000002E-3</v>
      </c>
      <c r="P159" s="158">
        <v>2.9300000000000003E-3</v>
      </c>
      <c r="Q159" s="158">
        <v>5.7480000000000003E-2</v>
      </c>
      <c r="R159" s="158">
        <v>6.1190000000000001E-2</v>
      </c>
      <c r="S159" s="158">
        <v>0.14033999999999999</v>
      </c>
      <c r="T159" s="158">
        <v>2.6670000000000003</v>
      </c>
      <c r="U159" s="158">
        <v>2.1519999999999997E-2</v>
      </c>
      <c r="V159" s="158">
        <v>0.15</v>
      </c>
      <c r="W159" s="158">
        <v>4.4129999999999996E-2</v>
      </c>
      <c r="X159" s="158" t="s">
        <v>431</v>
      </c>
      <c r="Y159" s="158" t="s">
        <v>431</v>
      </c>
      <c r="Z159" s="158" t="s">
        <v>431</v>
      </c>
      <c r="AA159" s="158" t="s">
        <v>431</v>
      </c>
      <c r="AB159" s="158" t="s">
        <v>431</v>
      </c>
      <c r="AC159" s="158">
        <v>1.4920000000000001E-2</v>
      </c>
      <c r="AD159" s="158">
        <v>4.8373999999999993E-2</v>
      </c>
      <c r="AE159" s="63"/>
      <c r="AF159" s="158">
        <v>5146.5</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0.1787</v>
      </c>
      <c r="F163" s="159">
        <v>0.53610000000000002</v>
      </c>
      <c r="G163" s="159">
        <v>3.5740000000000001E-2</v>
      </c>
      <c r="H163" s="159">
        <v>3.5740000000000001E-2</v>
      </c>
      <c r="I163" s="159">
        <v>2.4811679999999998</v>
      </c>
      <c r="J163" s="159">
        <v>3.0325389999999999</v>
      </c>
      <c r="K163" s="159">
        <v>4.6866500000000002</v>
      </c>
      <c r="L163" s="159">
        <v>0.223305</v>
      </c>
      <c r="M163" s="159">
        <v>5.3609999999999998</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60">
        <v>1787</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K14" activePane="bottomRight" state="frozen"/>
      <selection pane="topRight" activeCell="E1" sqref="E1"/>
      <selection pane="bottomLeft" activeCell="A14" sqref="A14"/>
      <selection pane="bottomRight" activeCell="Z21" sqref="Z21"/>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1991</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1991</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22.96</v>
      </c>
      <c r="F14" s="143">
        <v>0.99</v>
      </c>
      <c r="G14" s="143">
        <v>199.46</v>
      </c>
      <c r="H14" s="143">
        <v>8.5654999999999995E-2</v>
      </c>
      <c r="I14" s="143" t="s">
        <v>429</v>
      </c>
      <c r="J14" s="143" t="s">
        <v>429</v>
      </c>
      <c r="K14" s="143">
        <v>158.58653799999999</v>
      </c>
      <c r="L14" s="143" t="s">
        <v>429</v>
      </c>
      <c r="M14" s="143">
        <v>13.08</v>
      </c>
      <c r="N14" s="143">
        <v>56.170054999999998</v>
      </c>
      <c r="O14" s="143">
        <v>1.0000089999999999</v>
      </c>
      <c r="P14" s="143">
        <v>0.90367500000000001</v>
      </c>
      <c r="Q14" s="143">
        <v>16.334409999999998</v>
      </c>
      <c r="R14" s="143">
        <v>15.470027999999999</v>
      </c>
      <c r="S14" s="143">
        <v>4.230003</v>
      </c>
      <c r="T14" s="143">
        <v>18.720019000000001</v>
      </c>
      <c r="U14" s="143">
        <v>4.0400000000000001E-4</v>
      </c>
      <c r="V14" s="143">
        <v>76.570054999999996</v>
      </c>
      <c r="W14" s="143">
        <v>2.15</v>
      </c>
      <c r="X14" s="143">
        <v>0.62002100000000004</v>
      </c>
      <c r="Y14" s="143">
        <v>0.76003100000000001</v>
      </c>
      <c r="Z14" s="143">
        <v>0.38003100000000001</v>
      </c>
      <c r="AA14" s="143">
        <v>0.27003100000000002</v>
      </c>
      <c r="AB14" s="143">
        <v>2.0301140000000002</v>
      </c>
      <c r="AC14" s="143">
        <v>0.02</v>
      </c>
      <c r="AD14" s="143">
        <v>5.4558049999999998</v>
      </c>
      <c r="AE14" s="60"/>
      <c r="AF14" s="143">
        <v>42358.05</v>
      </c>
      <c r="AG14" s="143">
        <v>192382</v>
      </c>
      <c r="AH14" s="143">
        <v>36750</v>
      </c>
      <c r="AI14" s="143">
        <v>2315</v>
      </c>
      <c r="AJ14" s="143"/>
      <c r="AK14" s="143"/>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c r="AL15" s="49" t="s">
        <v>49</v>
      </c>
    </row>
    <row r="16" spans="1:38" s="1" customFormat="1" ht="26.25" customHeight="1" thickBot="1" x14ac:dyDescent="0.25">
      <c r="A16" s="70" t="s">
        <v>53</v>
      </c>
      <c r="B16" s="70" t="s">
        <v>56</v>
      </c>
      <c r="C16" s="71" t="s">
        <v>57</v>
      </c>
      <c r="D16" s="72"/>
      <c r="E16" s="143">
        <v>0</v>
      </c>
      <c r="F16" s="143">
        <v>0.80600000000000005</v>
      </c>
      <c r="G16" s="143">
        <v>0.24</v>
      </c>
      <c r="H16" s="143" t="s">
        <v>431</v>
      </c>
      <c r="I16" s="143" t="s">
        <v>429</v>
      </c>
      <c r="J16" s="143" t="s">
        <v>429</v>
      </c>
      <c r="K16" s="143">
        <v>0.14000000000000001</v>
      </c>
      <c r="L16" s="143" t="s">
        <v>429</v>
      </c>
      <c r="M16" s="143">
        <v>4.0199999999999996</v>
      </c>
      <c r="N16" s="143">
        <v>2.1999999999999999E-2</v>
      </c>
      <c r="O16" s="143">
        <v>1E-3</v>
      </c>
      <c r="P16" s="143">
        <v>1E-3</v>
      </c>
      <c r="Q16" s="143">
        <v>0.01</v>
      </c>
      <c r="R16" s="143">
        <v>0.01</v>
      </c>
      <c r="S16" s="143">
        <v>2E-3</v>
      </c>
      <c r="T16" s="143">
        <v>3.5999999999999997E-2</v>
      </c>
      <c r="U16" s="143" t="s">
        <v>431</v>
      </c>
      <c r="V16" s="143">
        <v>3.1E-2</v>
      </c>
      <c r="W16" s="143" t="s">
        <v>432</v>
      </c>
      <c r="X16" s="143" t="s">
        <v>432</v>
      </c>
      <c r="Y16" s="143" t="s">
        <v>432</v>
      </c>
      <c r="Z16" s="143" t="s">
        <v>432</v>
      </c>
      <c r="AA16" s="143" t="s">
        <v>432</v>
      </c>
      <c r="AB16" s="143" t="s">
        <v>432</v>
      </c>
      <c r="AC16" s="143" t="s">
        <v>432</v>
      </c>
      <c r="AD16" s="143" t="s">
        <v>432</v>
      </c>
      <c r="AE16" s="60"/>
      <c r="AF16" s="143" t="s">
        <v>432</v>
      </c>
      <c r="AG16" s="143" t="s">
        <v>432</v>
      </c>
      <c r="AH16" s="143" t="s">
        <v>432</v>
      </c>
      <c r="AI16" s="143" t="s">
        <v>432</v>
      </c>
      <c r="AJ16" s="143" t="s">
        <v>432</v>
      </c>
      <c r="AK16" s="143"/>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83" t="s">
        <v>433</v>
      </c>
      <c r="AD17" s="183" t="s">
        <v>433</v>
      </c>
      <c r="AE17" s="60"/>
      <c r="AF17" s="143" t="s">
        <v>433</v>
      </c>
      <c r="AG17" s="143" t="s">
        <v>433</v>
      </c>
      <c r="AH17" s="143" t="s">
        <v>433</v>
      </c>
      <c r="AI17" s="143" t="s">
        <v>433</v>
      </c>
      <c r="AJ17" s="143"/>
      <c r="AK17" s="143"/>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83" t="s">
        <v>433</v>
      </c>
      <c r="AD18" s="183" t="s">
        <v>433</v>
      </c>
      <c r="AE18" s="60"/>
      <c r="AF18" s="143" t="s">
        <v>433</v>
      </c>
      <c r="AG18" s="143" t="s">
        <v>433</v>
      </c>
      <c r="AH18" s="143" t="s">
        <v>433</v>
      </c>
      <c r="AI18" s="143" t="s">
        <v>433</v>
      </c>
      <c r="AJ18" s="143"/>
      <c r="AK18" s="143"/>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83" t="s">
        <v>433</v>
      </c>
      <c r="AD19" s="183" t="s">
        <v>433</v>
      </c>
      <c r="AE19" s="60"/>
      <c r="AF19" s="143" t="s">
        <v>433</v>
      </c>
      <c r="AG19" s="143" t="s">
        <v>433</v>
      </c>
      <c r="AH19" s="143" t="s">
        <v>433</v>
      </c>
      <c r="AI19" s="143" t="s">
        <v>433</v>
      </c>
      <c r="AJ19" s="143"/>
      <c r="AK19" s="143"/>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83" t="s">
        <v>433</v>
      </c>
      <c r="AD20" s="183" t="s">
        <v>433</v>
      </c>
      <c r="AE20" s="60"/>
      <c r="AF20" s="143" t="s">
        <v>433</v>
      </c>
      <c r="AG20" s="143" t="s">
        <v>433</v>
      </c>
      <c r="AH20" s="143" t="s">
        <v>433</v>
      </c>
      <c r="AI20" s="143" t="s">
        <v>433</v>
      </c>
      <c r="AJ20" s="143"/>
      <c r="AK20" s="143"/>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83" t="s">
        <v>433</v>
      </c>
      <c r="AD21" s="183" t="s">
        <v>433</v>
      </c>
      <c r="AE21" s="60"/>
      <c r="AF21" s="143" t="s">
        <v>433</v>
      </c>
      <c r="AG21" s="143" t="s">
        <v>433</v>
      </c>
      <c r="AH21" s="143" t="s">
        <v>433</v>
      </c>
      <c r="AI21" s="143" t="s">
        <v>433</v>
      </c>
      <c r="AJ21" s="143"/>
      <c r="AK21" s="143"/>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429</v>
      </c>
      <c r="J22" s="143" t="s">
        <v>429</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83" t="s">
        <v>433</v>
      </c>
      <c r="AD22" s="183" t="s">
        <v>433</v>
      </c>
      <c r="AE22" s="60"/>
      <c r="AF22" s="143" t="s">
        <v>433</v>
      </c>
      <c r="AG22" s="143" t="s">
        <v>433</v>
      </c>
      <c r="AH22" s="143" t="s">
        <v>433</v>
      </c>
      <c r="AI22" s="143" t="s">
        <v>433</v>
      </c>
      <c r="AJ22" s="143"/>
      <c r="AK22" s="143"/>
      <c r="AL22" s="49" t="s">
        <v>49</v>
      </c>
    </row>
    <row r="23" spans="1:38" s="2" customFormat="1" ht="26.25" customHeight="1" thickBot="1" x14ac:dyDescent="0.25">
      <c r="A23" s="70" t="s">
        <v>70</v>
      </c>
      <c r="B23" s="74" t="s">
        <v>393</v>
      </c>
      <c r="C23" s="71" t="s">
        <v>389</v>
      </c>
      <c r="D23" s="117"/>
      <c r="E23" s="143">
        <v>5.4448819999999998</v>
      </c>
      <c r="F23" s="143">
        <v>0.636154</v>
      </c>
      <c r="G23" s="143">
        <v>1.6679999999999999</v>
      </c>
      <c r="H23" s="143">
        <v>1.3439999999999999E-3</v>
      </c>
      <c r="I23" s="143" t="s">
        <v>429</v>
      </c>
      <c r="J23" s="143" t="s">
        <v>429</v>
      </c>
      <c r="K23" s="143">
        <v>0.34989199999999998</v>
      </c>
      <c r="L23" s="143" t="s">
        <v>429</v>
      </c>
      <c r="M23" s="143">
        <v>4.8699560000000002</v>
      </c>
      <c r="N23" s="143">
        <v>0.6</v>
      </c>
      <c r="O23" s="143">
        <v>1.6999999999999999E-3</v>
      </c>
      <c r="P23" s="143" t="s">
        <v>431</v>
      </c>
      <c r="Q23" s="143" t="s">
        <v>431</v>
      </c>
      <c r="R23" s="143">
        <v>8.5000000000000006E-3</v>
      </c>
      <c r="S23" s="143">
        <v>0.28899999999999998</v>
      </c>
      <c r="T23" s="143">
        <v>1.1900000000000001E-2</v>
      </c>
      <c r="U23" s="143">
        <v>1.6999999999999999E-3</v>
      </c>
      <c r="V23" s="143">
        <v>0.17</v>
      </c>
      <c r="W23" s="143" t="s">
        <v>431</v>
      </c>
      <c r="X23" s="143">
        <v>5.1399999999999996E-3</v>
      </c>
      <c r="Y23" s="143">
        <v>8.4600000000000005E-3</v>
      </c>
      <c r="Z23" s="143" t="s">
        <v>431</v>
      </c>
      <c r="AA23" s="143" t="s">
        <v>431</v>
      </c>
      <c r="AB23" s="143">
        <v>1.3600000000000001E-2</v>
      </c>
      <c r="AC23" s="143" t="s">
        <v>432</v>
      </c>
      <c r="AD23" s="143" t="s">
        <v>432</v>
      </c>
      <c r="AE23" s="60"/>
      <c r="AF23" s="143">
        <v>7291</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5.45</v>
      </c>
      <c r="F24" s="143">
        <v>0.61</v>
      </c>
      <c r="G24" s="143">
        <v>37.49</v>
      </c>
      <c r="H24" s="143">
        <v>1.0212000000000001E-2</v>
      </c>
      <c r="I24" s="143" t="s">
        <v>429</v>
      </c>
      <c r="J24" s="143" t="s">
        <v>429</v>
      </c>
      <c r="K24" s="143">
        <v>105.91117199999999</v>
      </c>
      <c r="L24" s="143" t="s">
        <v>429</v>
      </c>
      <c r="M24" s="143">
        <v>9.89</v>
      </c>
      <c r="N24" s="143">
        <v>61.070003900000003</v>
      </c>
      <c r="O24" s="143">
        <v>3.1600006999999999</v>
      </c>
      <c r="P24" s="143">
        <v>8.0260399999999996E-2</v>
      </c>
      <c r="Q24" s="143">
        <v>7.03125E-2</v>
      </c>
      <c r="R24" s="143">
        <v>0.149002</v>
      </c>
      <c r="S24" s="143">
        <v>2.4200002</v>
      </c>
      <c r="T24" s="143">
        <v>5.8580012999999997</v>
      </c>
      <c r="U24" s="143">
        <v>2.8600000000000001E-5</v>
      </c>
      <c r="V24" s="143">
        <v>15.0400039</v>
      </c>
      <c r="W24" s="143">
        <v>1.43</v>
      </c>
      <c r="X24" s="143">
        <v>0.21600549999999999</v>
      </c>
      <c r="Y24" s="143">
        <v>0.26620719999999998</v>
      </c>
      <c r="Z24" s="143">
        <v>0.14535219999999999</v>
      </c>
      <c r="AA24" s="143">
        <v>9.2913200000000001E-2</v>
      </c>
      <c r="AB24" s="143">
        <v>0.72047810000000001</v>
      </c>
      <c r="AC24" s="143">
        <v>6.2176000000000002E-2</v>
      </c>
      <c r="AD24" s="143">
        <v>1.9</v>
      </c>
      <c r="AE24" s="60"/>
      <c r="AF24" s="143">
        <v>18537</v>
      </c>
      <c r="AG24" s="143">
        <v>6821.7340000000004</v>
      </c>
      <c r="AH24" s="143">
        <v>2604</v>
      </c>
      <c r="AI24" s="143">
        <v>276</v>
      </c>
      <c r="AJ24" s="143"/>
      <c r="AK24" s="143"/>
      <c r="AL24" s="49" t="s">
        <v>49</v>
      </c>
    </row>
    <row r="25" spans="1:38" s="2" customFormat="1" ht="26.25" customHeight="1" thickBot="1" x14ac:dyDescent="0.25">
      <c r="A25" s="70" t="s">
        <v>73</v>
      </c>
      <c r="B25" s="74" t="s">
        <v>74</v>
      </c>
      <c r="C25" s="76" t="s">
        <v>75</v>
      </c>
      <c r="D25" s="72"/>
      <c r="E25" s="72">
        <v>5.0719E-2</v>
      </c>
      <c r="F25" s="72">
        <v>9.5549999999999993E-3</v>
      </c>
      <c r="G25" s="72">
        <v>5.2639999999999996E-3</v>
      </c>
      <c r="H25" s="143" t="s">
        <v>431</v>
      </c>
      <c r="I25" s="143" t="s">
        <v>429</v>
      </c>
      <c r="J25" s="143" t="s">
        <v>429</v>
      </c>
      <c r="K25" s="72">
        <v>3.7500000000000001E-4</v>
      </c>
      <c r="L25" s="143" t="s">
        <v>429</v>
      </c>
      <c r="M25" s="72">
        <v>9.0740000000000001E-2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72">
        <v>239.77</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72">
        <v>1.5950000000000001E-3</v>
      </c>
      <c r="F26" s="72">
        <v>2.4789999999999999E-3</v>
      </c>
      <c r="G26" s="72">
        <v>2.5500000000000002E-4</v>
      </c>
      <c r="H26" s="143" t="s">
        <v>431</v>
      </c>
      <c r="I26" s="143" t="s">
        <v>429</v>
      </c>
      <c r="J26" s="143" t="s">
        <v>429</v>
      </c>
      <c r="K26" s="72">
        <v>1.7E-5</v>
      </c>
      <c r="L26" s="143" t="s">
        <v>429</v>
      </c>
      <c r="M26" s="72">
        <v>2.9635000000000002E-2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72">
        <v>12.754</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3">
        <v>13.105335999999999</v>
      </c>
      <c r="F27" s="183">
        <v>10.593812</v>
      </c>
      <c r="G27" s="183">
        <v>0.90045600000000003</v>
      </c>
      <c r="H27" s="183">
        <v>1.0326E-2</v>
      </c>
      <c r="I27" s="143" t="s">
        <v>429</v>
      </c>
      <c r="J27" s="143" t="s">
        <v>429</v>
      </c>
      <c r="K27" s="183">
        <v>0.13056799999999999</v>
      </c>
      <c r="L27" s="143" t="s">
        <v>429</v>
      </c>
      <c r="M27" s="183">
        <v>104.273529</v>
      </c>
      <c r="N27" s="183">
        <v>49.864308999999999</v>
      </c>
      <c r="O27" s="183">
        <v>3.7759999999999998E-3</v>
      </c>
      <c r="P27" s="143">
        <v>3.0170000000000002E-3</v>
      </c>
      <c r="Q27" s="143">
        <v>1.02E-4</v>
      </c>
      <c r="R27" s="183">
        <v>1.7906999999999999E-2</v>
      </c>
      <c r="S27" s="183">
        <v>0.63425600000000004</v>
      </c>
      <c r="T27" s="183">
        <v>2.6700000000000002E-2</v>
      </c>
      <c r="U27" s="183">
        <v>3.761E-3</v>
      </c>
      <c r="V27" s="183">
        <v>0.37747199999999997</v>
      </c>
      <c r="W27" s="183">
        <v>0.18904000000000001</v>
      </c>
      <c r="X27" s="143">
        <v>3.2309999999999999E-3</v>
      </c>
      <c r="Y27" s="183">
        <v>5.3880000000000004E-3</v>
      </c>
      <c r="Z27" s="143">
        <v>2.2109999999999999E-3</v>
      </c>
      <c r="AA27" s="143">
        <v>6.019E-3</v>
      </c>
      <c r="AB27" s="184">
        <v>1.6848999999999999E-2</v>
      </c>
      <c r="AC27" s="143">
        <v>1.63E-4</v>
      </c>
      <c r="AD27" s="143">
        <v>3.6000000000000001E-5</v>
      </c>
      <c r="AE27" s="60"/>
      <c r="AF27" s="183">
        <v>15690.646175</v>
      </c>
      <c r="AG27" s="143" t="s">
        <v>432</v>
      </c>
      <c r="AH27" s="143" t="s">
        <v>431</v>
      </c>
      <c r="AI27" s="143">
        <v>0</v>
      </c>
      <c r="AJ27" s="143" t="s">
        <v>432</v>
      </c>
      <c r="AK27" s="143" t="s">
        <v>432</v>
      </c>
      <c r="AL27" s="49" t="s">
        <v>49</v>
      </c>
    </row>
    <row r="28" spans="1:38" s="2" customFormat="1" ht="26.25" customHeight="1" thickBot="1" x14ac:dyDescent="0.25">
      <c r="A28" s="70" t="s">
        <v>78</v>
      </c>
      <c r="B28" s="70" t="s">
        <v>81</v>
      </c>
      <c r="C28" s="71" t="s">
        <v>82</v>
      </c>
      <c r="D28" s="72"/>
      <c r="E28" s="183">
        <v>1.4419930000000001</v>
      </c>
      <c r="F28" s="183">
        <v>0.67752500000000004</v>
      </c>
      <c r="G28" s="183">
        <v>0.34769299999999997</v>
      </c>
      <c r="H28" s="143">
        <v>5.9999999999999995E-4</v>
      </c>
      <c r="I28" s="143" t="s">
        <v>429</v>
      </c>
      <c r="J28" s="143" t="s">
        <v>429</v>
      </c>
      <c r="K28" s="143">
        <v>0.16490099999999999</v>
      </c>
      <c r="L28" s="143" t="s">
        <v>429</v>
      </c>
      <c r="M28" s="183">
        <v>7.6283289999999999</v>
      </c>
      <c r="N28" s="183">
        <v>3.6294979999999999</v>
      </c>
      <c r="O28" s="143">
        <v>4.55E-4</v>
      </c>
      <c r="P28" s="143">
        <v>3.6900000000000002E-4</v>
      </c>
      <c r="Q28" s="143">
        <v>1.0000000000000001E-5</v>
      </c>
      <c r="R28" s="143">
        <v>2.2959999999999999E-3</v>
      </c>
      <c r="S28" s="183">
        <v>7.6844999999999997E-2</v>
      </c>
      <c r="T28" s="143">
        <v>3.2000000000000002E-3</v>
      </c>
      <c r="U28" s="143">
        <v>4.55E-4</v>
      </c>
      <c r="V28" s="183">
        <v>4.5643000000000003E-2</v>
      </c>
      <c r="W28" s="183">
        <v>3.1931000000000001E-2</v>
      </c>
      <c r="X28" s="143">
        <v>7.85E-4</v>
      </c>
      <c r="Y28" s="143">
        <v>9.8299999999999993E-4</v>
      </c>
      <c r="Z28" s="143">
        <v>6.5399999999999996E-4</v>
      </c>
      <c r="AA28" s="143">
        <v>9.0600000000000001E-4</v>
      </c>
      <c r="AB28" s="143">
        <v>3.3280000000000002E-3</v>
      </c>
      <c r="AC28" s="143">
        <v>1.0000000000000001E-5</v>
      </c>
      <c r="AD28" s="143">
        <v>1.0000000000000001E-5</v>
      </c>
      <c r="AE28" s="60"/>
      <c r="AF28" s="183">
        <v>2349.9377279999999</v>
      </c>
      <c r="AG28" s="143" t="s">
        <v>432</v>
      </c>
      <c r="AH28" s="143" t="s">
        <v>431</v>
      </c>
      <c r="AI28" s="143">
        <v>0</v>
      </c>
      <c r="AJ28" s="143" t="s">
        <v>432</v>
      </c>
      <c r="AK28" s="143" t="s">
        <v>432</v>
      </c>
      <c r="AL28" s="49" t="s">
        <v>49</v>
      </c>
    </row>
    <row r="29" spans="1:38" s="2" customFormat="1" ht="26.25" customHeight="1" thickBot="1" x14ac:dyDescent="0.25">
      <c r="A29" s="70" t="s">
        <v>78</v>
      </c>
      <c r="B29" s="70" t="s">
        <v>83</v>
      </c>
      <c r="C29" s="71" t="s">
        <v>84</v>
      </c>
      <c r="D29" s="72"/>
      <c r="E29" s="183">
        <v>8.2868049999999993</v>
      </c>
      <c r="F29" s="183">
        <v>1.667224</v>
      </c>
      <c r="G29" s="183">
        <v>1.657437</v>
      </c>
      <c r="H29" s="143">
        <v>3.0409999999999999E-3</v>
      </c>
      <c r="I29" s="143" t="s">
        <v>429</v>
      </c>
      <c r="J29" s="143" t="s">
        <v>429</v>
      </c>
      <c r="K29" s="143">
        <v>0.24127999999999999</v>
      </c>
      <c r="L29" s="143" t="s">
        <v>429</v>
      </c>
      <c r="M29" s="183">
        <v>2.9578820000000001</v>
      </c>
      <c r="N29" s="183">
        <v>10.6753</v>
      </c>
      <c r="O29" s="143">
        <v>9.01E-4</v>
      </c>
      <c r="P29" s="143">
        <v>1.4220000000000001E-3</v>
      </c>
      <c r="Q29" s="183">
        <v>3.6999999999999998E-5</v>
      </c>
      <c r="R29" s="143">
        <v>5.4400000000000004E-3</v>
      </c>
      <c r="S29" s="183">
        <v>0.15126100000000001</v>
      </c>
      <c r="T29" s="183">
        <v>6.3460000000000001E-3</v>
      </c>
      <c r="U29" s="143">
        <v>9.0499999999999999E-4</v>
      </c>
      <c r="V29" s="183">
        <v>9.1920000000000002E-2</v>
      </c>
      <c r="W29" s="183">
        <v>7.5408000000000003E-2</v>
      </c>
      <c r="X29" s="143">
        <v>1.077E-3</v>
      </c>
      <c r="Y29" s="143">
        <v>6.5230000000000002E-3</v>
      </c>
      <c r="Z29" s="143">
        <v>7.2890000000000003E-3</v>
      </c>
      <c r="AA29" s="143">
        <v>1.676E-3</v>
      </c>
      <c r="AB29" s="72">
        <v>1.6565E-2</v>
      </c>
      <c r="AC29" s="143">
        <v>1.2999999999999999E-5</v>
      </c>
      <c r="AD29" s="143">
        <v>1.2999999999999999E-5</v>
      </c>
      <c r="AE29" s="60"/>
      <c r="AF29" s="183">
        <v>9629.6325780000006</v>
      </c>
      <c r="AG29" s="143" t="s">
        <v>432</v>
      </c>
      <c r="AH29" s="143" t="s">
        <v>431</v>
      </c>
      <c r="AI29" s="143">
        <v>0</v>
      </c>
      <c r="AJ29" s="143" t="s">
        <v>432</v>
      </c>
      <c r="AK29" s="143" t="s">
        <v>432</v>
      </c>
      <c r="AL29" s="49" t="s">
        <v>49</v>
      </c>
    </row>
    <row r="30" spans="1:38" s="2" customFormat="1" ht="26.25" customHeight="1" thickBot="1" x14ac:dyDescent="0.25">
      <c r="A30" s="70" t="s">
        <v>78</v>
      </c>
      <c r="B30" s="70" t="s">
        <v>85</v>
      </c>
      <c r="C30" s="71" t="s">
        <v>86</v>
      </c>
      <c r="D30" s="72"/>
      <c r="E30" s="183">
        <v>8.5107000000000002E-2</v>
      </c>
      <c r="F30" s="183">
        <v>0.33858700000000003</v>
      </c>
      <c r="G30" s="183">
        <v>1.6979000000000001E-2</v>
      </c>
      <c r="H30" s="143">
        <v>4.5899999999999999E-4</v>
      </c>
      <c r="I30" s="143" t="s">
        <v>429</v>
      </c>
      <c r="J30" s="143" t="s">
        <v>429</v>
      </c>
      <c r="K30" s="143">
        <v>4.5929999999999999E-3</v>
      </c>
      <c r="L30" s="143" t="s">
        <v>429</v>
      </c>
      <c r="M30" s="183">
        <v>4.6432739999999999</v>
      </c>
      <c r="N30" s="183">
        <v>1.273409</v>
      </c>
      <c r="O30" s="143">
        <v>4.6999999999999997E-5</v>
      </c>
      <c r="P30" s="143">
        <v>7.3999999999999996E-5</v>
      </c>
      <c r="Q30" s="143">
        <v>3.0000000000000001E-6</v>
      </c>
      <c r="R30" s="143">
        <v>2.43E-4</v>
      </c>
      <c r="S30" s="183">
        <v>7.7210000000000004E-3</v>
      </c>
      <c r="T30" s="143">
        <v>3.3399999999999999E-4</v>
      </c>
      <c r="U30" s="143">
        <v>4.6999999999999997E-5</v>
      </c>
      <c r="V30" s="183">
        <v>4.7260000000000002E-3</v>
      </c>
      <c r="W30" s="183">
        <v>7.234E-3</v>
      </c>
      <c r="X30" s="143">
        <v>1.1E-4</v>
      </c>
      <c r="Y30" s="143">
        <v>2.02E-4</v>
      </c>
      <c r="Z30" s="143">
        <v>6.8999999999999997E-5</v>
      </c>
      <c r="AA30" s="143">
        <v>2.3699999999999999E-4</v>
      </c>
      <c r="AB30" s="143">
        <v>6.1799999999999995E-4</v>
      </c>
      <c r="AC30" s="143">
        <v>6.9999999999999999E-6</v>
      </c>
      <c r="AD30" s="143">
        <v>6.9999999999999999E-6</v>
      </c>
      <c r="AE30" s="60"/>
      <c r="AF30" s="183">
        <v>376.20351799999997</v>
      </c>
      <c r="AG30" s="143" t="s">
        <v>432</v>
      </c>
      <c r="AH30" s="143" t="s">
        <v>431</v>
      </c>
      <c r="AI30" s="143">
        <v>0</v>
      </c>
      <c r="AJ30" s="143" t="s">
        <v>432</v>
      </c>
      <c r="AK30" s="143" t="s">
        <v>432</v>
      </c>
      <c r="AL30" s="49" t="s">
        <v>49</v>
      </c>
    </row>
    <row r="31" spans="1:38" s="2" customFormat="1" ht="26.25" customHeight="1" thickBot="1" x14ac:dyDescent="0.25">
      <c r="A31" s="70" t="s">
        <v>78</v>
      </c>
      <c r="B31" s="70" t="s">
        <v>87</v>
      </c>
      <c r="C31" s="71" t="s">
        <v>88</v>
      </c>
      <c r="D31" s="72"/>
      <c r="E31" s="143" t="s">
        <v>432</v>
      </c>
      <c r="F31" s="183">
        <v>3.5540099999999999</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t="s">
        <v>433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83">
        <v>0.21138399999999999</v>
      </c>
      <c r="L32" s="143" t="s">
        <v>429</v>
      </c>
      <c r="M32" s="143" t="s">
        <v>432</v>
      </c>
      <c r="N32" s="183">
        <v>0.22897600000000001</v>
      </c>
      <c r="O32" s="143">
        <v>1.0460000000000001E-3</v>
      </c>
      <c r="P32" s="143">
        <v>9.9999999999999995E-7</v>
      </c>
      <c r="Q32" s="143">
        <v>0</v>
      </c>
      <c r="R32" s="183">
        <v>8.5000999999999993E-2</v>
      </c>
      <c r="S32" s="183">
        <v>1.862425</v>
      </c>
      <c r="T32" s="183">
        <v>1.3346999999999999E-2</v>
      </c>
      <c r="U32" s="143">
        <v>1.72E-3</v>
      </c>
      <c r="V32" s="183">
        <v>0.68430599999999997</v>
      </c>
      <c r="W32" s="143" t="s">
        <v>431</v>
      </c>
      <c r="X32" s="143" t="s">
        <v>431</v>
      </c>
      <c r="Y32" s="143" t="s">
        <v>431</v>
      </c>
      <c r="Z32" s="143" t="s">
        <v>431</v>
      </c>
      <c r="AA32" s="143" t="s">
        <v>431</v>
      </c>
      <c r="AB32" s="143" t="s">
        <v>431</v>
      </c>
      <c r="AC32" s="143" t="s">
        <v>431</v>
      </c>
      <c r="AD32" s="143" t="s">
        <v>431</v>
      </c>
      <c r="AE32" s="60"/>
      <c r="AF32" s="143" t="s">
        <v>432</v>
      </c>
      <c r="AG32" s="143" t="s">
        <v>432</v>
      </c>
      <c r="AH32" s="143" t="s">
        <v>432</v>
      </c>
      <c r="AI32" s="143" t="s">
        <v>432</v>
      </c>
      <c r="AJ32" s="143" t="s">
        <v>432</v>
      </c>
      <c r="AK32" s="183">
        <v>7691.0965200000001</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83">
        <v>0.18631300000000001</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3">
        <v>7691.0965200000001</v>
      </c>
      <c r="AL33" s="49" t="s">
        <v>413</v>
      </c>
    </row>
    <row r="34" spans="1:38" s="2" customFormat="1" ht="26.25" customHeight="1" thickBot="1" x14ac:dyDescent="0.25">
      <c r="A34" s="70" t="s">
        <v>70</v>
      </c>
      <c r="B34" s="70" t="s">
        <v>93</v>
      </c>
      <c r="C34" s="71" t="s">
        <v>94</v>
      </c>
      <c r="D34" s="72"/>
      <c r="E34" s="143">
        <v>2.2779389999999999</v>
      </c>
      <c r="F34" s="143">
        <v>0.212648</v>
      </c>
      <c r="G34" s="143">
        <v>0.55869999999999997</v>
      </c>
      <c r="H34" s="143">
        <v>3.01E-4</v>
      </c>
      <c r="I34" s="143" t="s">
        <v>429</v>
      </c>
      <c r="J34" s="143" t="s">
        <v>429</v>
      </c>
      <c r="K34" s="143">
        <v>8.3091999999999999E-2</v>
      </c>
      <c r="L34" s="143" t="s">
        <v>429</v>
      </c>
      <c r="M34" s="143">
        <v>0.59323300000000001</v>
      </c>
      <c r="N34" s="143">
        <v>1.9161999999999998E-2</v>
      </c>
      <c r="O34" s="143">
        <v>6.87E-4</v>
      </c>
      <c r="P34" s="143">
        <v>1.1299999999999999E-3</v>
      </c>
      <c r="Q34" s="143">
        <v>5.7200000000000003E-4</v>
      </c>
      <c r="R34" s="143">
        <v>4.0810000000000004E-3</v>
      </c>
      <c r="S34" s="143">
        <v>7.5603000000000004E-2</v>
      </c>
      <c r="T34" s="143">
        <v>4.8690000000000001E-3</v>
      </c>
      <c r="U34" s="143">
        <v>6.87E-4</v>
      </c>
      <c r="V34" s="143">
        <v>7.1599999999999997E-2</v>
      </c>
      <c r="W34" s="143">
        <v>2.9028999999999999E-2</v>
      </c>
      <c r="X34" s="143">
        <v>7.7970000000000001E-3</v>
      </c>
      <c r="Y34" s="143">
        <v>1.0573000000000001E-2</v>
      </c>
      <c r="Z34" s="143">
        <v>4.8679999999999999E-3</v>
      </c>
      <c r="AA34" s="143">
        <v>2.9849999999999998E-3</v>
      </c>
      <c r="AB34" s="143">
        <v>2.6223E-2</v>
      </c>
      <c r="AC34" s="143">
        <v>8.8999999999999995E-5</v>
      </c>
      <c r="AD34" s="143">
        <v>2.4309999999999998E-2</v>
      </c>
      <c r="AE34" s="60"/>
      <c r="AF34" s="143">
        <v>1843</v>
      </c>
      <c r="AG34" s="143">
        <v>143</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3">
        <v>0.54949999999999999</v>
      </c>
      <c r="F36" s="183">
        <v>1.9599999999999999E-2</v>
      </c>
      <c r="G36" s="183">
        <v>7.0000000000000007E-2</v>
      </c>
      <c r="H36" s="183" t="s">
        <v>431</v>
      </c>
      <c r="I36" s="143" t="s">
        <v>429</v>
      </c>
      <c r="J36" s="143" t="s">
        <v>429</v>
      </c>
      <c r="K36" s="183">
        <v>1.0500000000000001E-2</v>
      </c>
      <c r="L36" s="143" t="s">
        <v>429</v>
      </c>
      <c r="M36" s="183">
        <v>5.1799999999999999E-2</v>
      </c>
      <c r="N36" s="143">
        <v>9.1E-4</v>
      </c>
      <c r="O36" s="143">
        <v>6.9999999999999994E-5</v>
      </c>
      <c r="P36" s="143">
        <v>2.1000000000000001E-4</v>
      </c>
      <c r="Q36" s="143">
        <v>2.7999999999999998E-4</v>
      </c>
      <c r="R36" s="143">
        <v>3.5E-4</v>
      </c>
      <c r="S36" s="143">
        <v>6.1599999999999997E-3</v>
      </c>
      <c r="T36" s="143">
        <v>7.0000000000000001E-3</v>
      </c>
      <c r="U36" s="143">
        <v>6.9999999999999999E-4</v>
      </c>
      <c r="V36" s="143">
        <v>8.3999999999999995E-3</v>
      </c>
      <c r="W36" s="143">
        <v>9.1E-4</v>
      </c>
      <c r="X36" s="183" t="s">
        <v>431</v>
      </c>
      <c r="Y36" s="183" t="s">
        <v>431</v>
      </c>
      <c r="Z36" s="143" t="s">
        <v>431</v>
      </c>
      <c r="AA36" s="143" t="s">
        <v>431</v>
      </c>
      <c r="AB36" s="183" t="s">
        <v>431</v>
      </c>
      <c r="AC36" s="143">
        <v>5.5999999999999995E-4</v>
      </c>
      <c r="AD36" s="143">
        <v>2.6600000000000001E-4</v>
      </c>
      <c r="AE36" s="60"/>
      <c r="AF36" s="143">
        <v>257.25</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c r="AL38" s="49" t="s">
        <v>49</v>
      </c>
    </row>
    <row r="39" spans="1:38" s="2" customFormat="1" ht="26.25" customHeight="1" thickBot="1" x14ac:dyDescent="0.25">
      <c r="A39" s="70" t="s">
        <v>103</v>
      </c>
      <c r="B39" s="70" t="s">
        <v>104</v>
      </c>
      <c r="C39" s="71" t="s">
        <v>390</v>
      </c>
      <c r="D39" s="72"/>
      <c r="E39" s="143">
        <v>0.28999999999999998</v>
      </c>
      <c r="F39" s="143">
        <v>0.06</v>
      </c>
      <c r="G39" s="143">
        <v>1.27</v>
      </c>
      <c r="H39" s="143">
        <v>1.4319E-2</v>
      </c>
      <c r="I39" s="143" t="s">
        <v>429</v>
      </c>
      <c r="J39" s="143" t="s">
        <v>429</v>
      </c>
      <c r="K39" s="143">
        <v>0.35012199999999999</v>
      </c>
      <c r="L39" s="143" t="s">
        <v>429</v>
      </c>
      <c r="M39" s="143">
        <v>0.7</v>
      </c>
      <c r="N39" s="143">
        <v>0.15</v>
      </c>
      <c r="O39" s="143">
        <v>9.9999999999999995E-8</v>
      </c>
      <c r="P39" s="143">
        <v>2.6999999999999999E-5</v>
      </c>
      <c r="Q39" s="143">
        <v>1.00324E-2</v>
      </c>
      <c r="R39" s="143">
        <v>0.04</v>
      </c>
      <c r="S39" s="143">
        <v>0.02</v>
      </c>
      <c r="T39" s="143">
        <v>0.34</v>
      </c>
      <c r="U39" s="143">
        <v>3.0000000000000001E-6</v>
      </c>
      <c r="V39" s="143">
        <v>0.25</v>
      </c>
      <c r="W39" s="143">
        <v>0.02</v>
      </c>
      <c r="X39" s="143">
        <v>3.0000200000000001E-2</v>
      </c>
      <c r="Y39" s="143">
        <v>4.00002E-2</v>
      </c>
      <c r="Z39" s="143">
        <v>2.0000199999999999E-2</v>
      </c>
      <c r="AA39" s="143">
        <v>2.0000199999999999E-2</v>
      </c>
      <c r="AB39" s="143">
        <v>0.1100008</v>
      </c>
      <c r="AC39" s="143">
        <v>2.496E-3</v>
      </c>
      <c r="AD39" s="143">
        <v>0.24</v>
      </c>
      <c r="AE39" s="60"/>
      <c r="AF39" s="143">
        <v>1153</v>
      </c>
      <c r="AG39" s="143">
        <v>88</v>
      </c>
      <c r="AH39" s="143">
        <v>270</v>
      </c>
      <c r="AI39" s="143">
        <v>387</v>
      </c>
      <c r="AJ39" s="143" t="s">
        <v>432</v>
      </c>
      <c r="AK39" s="143"/>
      <c r="AL39" s="49" t="s">
        <v>49</v>
      </c>
    </row>
    <row r="40" spans="1:38" s="2" customFormat="1" ht="26.25" customHeight="1" thickBot="1" x14ac:dyDescent="0.25">
      <c r="A40" s="70" t="s">
        <v>70</v>
      </c>
      <c r="B40" s="70" t="s">
        <v>105</v>
      </c>
      <c r="C40" s="71" t="s">
        <v>391</v>
      </c>
      <c r="D40" s="72"/>
      <c r="E40" s="143">
        <v>0.49496499999999999</v>
      </c>
      <c r="F40" s="143">
        <v>0.50523300000000004</v>
      </c>
      <c r="G40" s="143">
        <v>0.154</v>
      </c>
      <c r="H40" s="143">
        <v>1.26E-4</v>
      </c>
      <c r="I40" s="143" t="s">
        <v>429</v>
      </c>
      <c r="J40" s="143" t="s">
        <v>429</v>
      </c>
      <c r="K40" s="143">
        <v>3.9084000000000001E-2</v>
      </c>
      <c r="L40" s="143" t="s">
        <v>429</v>
      </c>
      <c r="M40" s="143">
        <v>1.4031960000000001</v>
      </c>
      <c r="N40" s="143">
        <v>0.3</v>
      </c>
      <c r="O40" s="143">
        <v>1.7000000000000001E-4</v>
      </c>
      <c r="P40" s="143" t="s">
        <v>431</v>
      </c>
      <c r="Q40" s="143" t="s">
        <v>431</v>
      </c>
      <c r="R40" s="143">
        <v>8.4999999999999995E-4</v>
      </c>
      <c r="S40" s="143">
        <v>2.8899999999999999E-2</v>
      </c>
      <c r="T40" s="143">
        <v>1.1900000000000001E-3</v>
      </c>
      <c r="U40" s="143">
        <v>1.7000000000000001E-4</v>
      </c>
      <c r="V40" s="143">
        <v>1.7000000000000001E-2</v>
      </c>
      <c r="W40" s="143" t="s">
        <v>431</v>
      </c>
      <c r="X40" s="143">
        <v>5.2999999999999998E-4</v>
      </c>
      <c r="Y40" s="143">
        <v>8.3000000000000001E-4</v>
      </c>
      <c r="Z40" s="143" t="s">
        <v>431</v>
      </c>
      <c r="AA40" s="143" t="s">
        <v>431</v>
      </c>
      <c r="AB40" s="143">
        <v>1.3600000000000001E-3</v>
      </c>
      <c r="AC40" s="143" t="s">
        <v>432</v>
      </c>
      <c r="AD40" s="143" t="s">
        <v>432</v>
      </c>
      <c r="AE40" s="60"/>
      <c r="AF40" s="143">
        <v>730</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3">
        <v>3.995387</v>
      </c>
      <c r="F41" s="183">
        <v>4.2667929999999998</v>
      </c>
      <c r="G41" s="183">
        <v>3.0649030000000002</v>
      </c>
      <c r="H41" s="183">
        <v>2.3366999999999999E-2</v>
      </c>
      <c r="I41" s="143" t="s">
        <v>429</v>
      </c>
      <c r="J41" s="143" t="s">
        <v>429</v>
      </c>
      <c r="K41" s="183">
        <v>3.2769560000000002</v>
      </c>
      <c r="L41" s="143" t="s">
        <v>429</v>
      </c>
      <c r="M41" s="183">
        <v>59.245947000000001</v>
      </c>
      <c r="N41" s="183">
        <v>2.5034049999999999</v>
      </c>
      <c r="O41" s="183">
        <v>0.13208400000000001</v>
      </c>
      <c r="P41" s="183">
        <v>7.1531999999999998E-2</v>
      </c>
      <c r="Q41" s="183">
        <v>4.9328999999999998E-2</v>
      </c>
      <c r="R41" s="183">
        <v>0.16044700000000001</v>
      </c>
      <c r="S41" s="183">
        <v>0.115152</v>
      </c>
      <c r="T41" s="183">
        <v>5.8340999999999997E-2</v>
      </c>
      <c r="U41" s="183">
        <v>8.6420000000000004E-3</v>
      </c>
      <c r="V41" s="183">
        <v>3.4120699999999999</v>
      </c>
      <c r="W41" s="183">
        <v>3.2314090000000002</v>
      </c>
      <c r="X41" s="183">
        <v>1.4298599999999999</v>
      </c>
      <c r="Y41" s="183">
        <v>1.6263970000000001</v>
      </c>
      <c r="Z41" s="183">
        <v>0.91713</v>
      </c>
      <c r="AA41" s="183">
        <v>1.13489</v>
      </c>
      <c r="AB41" s="184">
        <v>5.108276</v>
      </c>
      <c r="AC41" s="143">
        <v>8.9235999999999996E-2</v>
      </c>
      <c r="AD41" s="143">
        <v>0.63796299999999995</v>
      </c>
      <c r="AE41" s="60"/>
      <c r="AF41" s="183">
        <v>2812</v>
      </c>
      <c r="AG41" s="184">
        <v>3751</v>
      </c>
      <c r="AH41" s="143">
        <v>2739</v>
      </c>
      <c r="AI41" s="143">
        <v>4997</v>
      </c>
      <c r="AJ41" s="184">
        <v>351.6</v>
      </c>
      <c r="AK41" s="143"/>
      <c r="AL41" s="49" t="s">
        <v>49</v>
      </c>
    </row>
    <row r="42" spans="1:38" s="2" customFormat="1" ht="26.25" customHeight="1" thickBot="1" x14ac:dyDescent="0.25">
      <c r="A42" s="70" t="s">
        <v>70</v>
      </c>
      <c r="B42" s="70" t="s">
        <v>107</v>
      </c>
      <c r="C42" s="71" t="s">
        <v>108</v>
      </c>
      <c r="D42" s="72"/>
      <c r="E42" s="143">
        <v>4.6940000000000003E-3</v>
      </c>
      <c r="F42" s="143">
        <v>0.116936</v>
      </c>
      <c r="G42" s="143">
        <v>1.9E-3</v>
      </c>
      <c r="H42" s="143">
        <v>3.0000000000000001E-6</v>
      </c>
      <c r="I42" s="143" t="s">
        <v>429</v>
      </c>
      <c r="J42" s="143" t="s">
        <v>429</v>
      </c>
      <c r="K42" s="143">
        <v>1.8619999999999999E-3</v>
      </c>
      <c r="L42" s="143" t="s">
        <v>429</v>
      </c>
      <c r="M42" s="143">
        <v>0.66080099999999997</v>
      </c>
      <c r="N42" s="143">
        <v>0.14249999999999999</v>
      </c>
      <c r="O42" s="143">
        <v>1.0000000000000001E-5</v>
      </c>
      <c r="P42" s="143" t="s">
        <v>431</v>
      </c>
      <c r="Q42" s="143" t="s">
        <v>431</v>
      </c>
      <c r="R42" s="143">
        <v>4.8000000000000001E-5</v>
      </c>
      <c r="S42" s="143">
        <v>1.6149999999999999E-3</v>
      </c>
      <c r="T42" s="143">
        <v>6.7000000000000002E-5</v>
      </c>
      <c r="U42" s="143">
        <v>1.0000000000000001E-5</v>
      </c>
      <c r="V42" s="143">
        <v>9.5E-4</v>
      </c>
      <c r="W42" s="143" t="s">
        <v>431</v>
      </c>
      <c r="X42" s="143">
        <v>3.8000000000000002E-5</v>
      </c>
      <c r="Y42" s="143">
        <v>3.8000000000000002E-5</v>
      </c>
      <c r="Z42" s="143" t="s">
        <v>431</v>
      </c>
      <c r="AA42" s="143" t="s">
        <v>431</v>
      </c>
      <c r="AB42" s="143">
        <v>7.6000000000000004E-5</v>
      </c>
      <c r="AC42" s="143" t="s">
        <v>432</v>
      </c>
      <c r="AD42" s="143" t="s">
        <v>432</v>
      </c>
      <c r="AE42" s="60"/>
      <c r="AF42" s="143">
        <v>41.58</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0.35</v>
      </c>
      <c r="F43" s="143">
        <v>0.05</v>
      </c>
      <c r="G43" s="143">
        <v>1.94</v>
      </c>
      <c r="H43" s="143">
        <v>8.5839999999999996E-3</v>
      </c>
      <c r="I43" s="143" t="s">
        <v>429</v>
      </c>
      <c r="J43" s="143" t="s">
        <v>429</v>
      </c>
      <c r="K43" s="143">
        <v>0.84</v>
      </c>
      <c r="L43" s="143" t="s">
        <v>429</v>
      </c>
      <c r="M43" s="143">
        <v>0.57999999999999996</v>
      </c>
      <c r="N43" s="143">
        <v>0.21</v>
      </c>
      <c r="O43" s="143">
        <v>0.01</v>
      </c>
      <c r="P43" s="143">
        <v>0</v>
      </c>
      <c r="Q43" s="143">
        <v>0.02</v>
      </c>
      <c r="R43" s="143">
        <v>0.09</v>
      </c>
      <c r="S43" s="143">
        <v>0.03</v>
      </c>
      <c r="T43" s="143">
        <v>0.52</v>
      </c>
      <c r="U43" s="143" t="s">
        <v>432</v>
      </c>
      <c r="V43" s="143">
        <v>0.22</v>
      </c>
      <c r="W43" s="143">
        <v>0.02</v>
      </c>
      <c r="X43" s="143">
        <v>0.03</v>
      </c>
      <c r="Y43" s="143">
        <v>0.04</v>
      </c>
      <c r="Z43" s="143">
        <v>0.02</v>
      </c>
      <c r="AA43" s="143">
        <v>0.01</v>
      </c>
      <c r="AB43" s="143">
        <v>0.1</v>
      </c>
      <c r="AC43" s="143" t="s">
        <v>432</v>
      </c>
      <c r="AD43" s="143">
        <v>0.24</v>
      </c>
      <c r="AE43" s="60"/>
      <c r="AF43" s="143">
        <v>1460</v>
      </c>
      <c r="AG43" s="143">
        <v>190</v>
      </c>
      <c r="AH43" s="143" t="s">
        <v>432</v>
      </c>
      <c r="AI43" s="143">
        <v>232</v>
      </c>
      <c r="AJ43" s="143" t="s">
        <v>432</v>
      </c>
      <c r="AK43" s="143"/>
      <c r="AL43" s="49" t="s">
        <v>49</v>
      </c>
    </row>
    <row r="44" spans="1:38" s="2" customFormat="1" ht="26.25" customHeight="1" thickBot="1" x14ac:dyDescent="0.25">
      <c r="A44" s="70" t="s">
        <v>70</v>
      </c>
      <c r="B44" s="70" t="s">
        <v>111</v>
      </c>
      <c r="C44" s="71" t="s">
        <v>112</v>
      </c>
      <c r="D44" s="72"/>
      <c r="E44" s="183">
        <v>3.880277</v>
      </c>
      <c r="F44" s="183">
        <v>0.68054400000000004</v>
      </c>
      <c r="G44" s="183">
        <v>1.1251059999999999</v>
      </c>
      <c r="H44" s="183">
        <v>9.3700000000000001E-4</v>
      </c>
      <c r="I44" s="143" t="s">
        <v>429</v>
      </c>
      <c r="J44" s="143" t="s">
        <v>429</v>
      </c>
      <c r="K44" s="183">
        <v>0.21173400000000001</v>
      </c>
      <c r="L44" s="143" t="s">
        <v>429</v>
      </c>
      <c r="M44" s="183">
        <v>13.202703</v>
      </c>
      <c r="N44" s="183">
        <v>2.3264</v>
      </c>
      <c r="O44" s="183">
        <v>1.2489999999999999E-3</v>
      </c>
      <c r="P44" s="143" t="s">
        <v>431</v>
      </c>
      <c r="Q44" s="143" t="s">
        <v>431</v>
      </c>
      <c r="R44" s="183">
        <v>6.2459999999999998E-3</v>
      </c>
      <c r="S44" s="183">
        <v>0.21236099999999999</v>
      </c>
      <c r="T44" s="183">
        <v>8.744E-3</v>
      </c>
      <c r="U44" s="183">
        <v>1.2489999999999999E-3</v>
      </c>
      <c r="V44" s="183">
        <v>0.124918</v>
      </c>
      <c r="W44" s="143" t="s">
        <v>431</v>
      </c>
      <c r="X44" s="183">
        <v>3.9029999999999998E-3</v>
      </c>
      <c r="Y44" s="183">
        <v>6.0910000000000001E-3</v>
      </c>
      <c r="Z44" s="143" t="s">
        <v>431</v>
      </c>
      <c r="AA44" s="143" t="s">
        <v>431</v>
      </c>
      <c r="AB44" s="184">
        <v>9.9939999999999994E-3</v>
      </c>
      <c r="AC44" s="143" t="s">
        <v>432</v>
      </c>
      <c r="AD44" s="143" t="s">
        <v>432</v>
      </c>
      <c r="AE44" s="186"/>
      <c r="AF44" s="183">
        <v>5364.7553500000004</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83">
        <v>0.83602500000000002</v>
      </c>
      <c r="F45" s="183">
        <v>0.118711</v>
      </c>
      <c r="G45" s="183">
        <v>0.106894</v>
      </c>
      <c r="H45" s="183" t="s">
        <v>431</v>
      </c>
      <c r="I45" s="183" t="s">
        <v>429</v>
      </c>
      <c r="J45" s="183" t="s">
        <v>429</v>
      </c>
      <c r="K45" s="183">
        <v>2.0548E-2</v>
      </c>
      <c r="L45" s="183" t="s">
        <v>429</v>
      </c>
      <c r="M45" s="183">
        <v>0.35996899999999998</v>
      </c>
      <c r="N45" s="183">
        <v>1.377E-3</v>
      </c>
      <c r="O45" s="183">
        <v>1.06E-4</v>
      </c>
      <c r="P45" s="183">
        <v>3.1799999999999998E-4</v>
      </c>
      <c r="Q45" s="183">
        <v>4.2400000000000001E-4</v>
      </c>
      <c r="R45" s="183">
        <v>5.2999999999999998E-4</v>
      </c>
      <c r="S45" s="183">
        <v>9.3200000000000002E-3</v>
      </c>
      <c r="T45" s="183">
        <v>1.0591E-2</v>
      </c>
      <c r="U45" s="183">
        <v>1.059E-3</v>
      </c>
      <c r="V45" s="183">
        <v>1.2709E-2</v>
      </c>
      <c r="W45" s="183">
        <v>1.377E-3</v>
      </c>
      <c r="X45" s="183" t="s">
        <v>431</v>
      </c>
      <c r="Y45" s="183" t="s">
        <v>431</v>
      </c>
      <c r="Z45" s="183" t="s">
        <v>431</v>
      </c>
      <c r="AA45" s="183" t="s">
        <v>431</v>
      </c>
      <c r="AB45" s="183" t="s">
        <v>431</v>
      </c>
      <c r="AC45" s="183">
        <v>8.4699999999999999E-4</v>
      </c>
      <c r="AD45" s="183">
        <v>4.0200000000000001E-4</v>
      </c>
      <c r="AE45" s="186"/>
      <c r="AF45" s="183">
        <v>475.24464999999998</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429</v>
      </c>
      <c r="J46" s="143" t="s">
        <v>429</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432</v>
      </c>
      <c r="AH46" s="143" t="s">
        <v>432</v>
      </c>
      <c r="AI46" s="143" t="s">
        <v>432</v>
      </c>
      <c r="AJ46" s="143" t="s">
        <v>432</v>
      </c>
      <c r="AK46" s="143" t="s">
        <v>432</v>
      </c>
      <c r="AL46" s="49" t="s">
        <v>49</v>
      </c>
    </row>
    <row r="47" spans="1:38" s="2" customFormat="1" ht="26.25" customHeight="1" thickBot="1" x14ac:dyDescent="0.25">
      <c r="A47" s="70" t="s">
        <v>70</v>
      </c>
      <c r="B47" s="70" t="s">
        <v>117</v>
      </c>
      <c r="C47" s="71" t="s">
        <v>118</v>
      </c>
      <c r="D47" s="72"/>
      <c r="E47" s="143" t="s">
        <v>431</v>
      </c>
      <c r="F47" s="143" t="s">
        <v>431</v>
      </c>
      <c r="G47" s="143" t="s">
        <v>431</v>
      </c>
      <c r="H47" s="143" t="s">
        <v>431</v>
      </c>
      <c r="I47" s="143" t="s">
        <v>429</v>
      </c>
      <c r="J47" s="143" t="s">
        <v>429</v>
      </c>
      <c r="K47" s="143" t="s">
        <v>431</v>
      </c>
      <c r="L47" s="143" t="s">
        <v>429</v>
      </c>
      <c r="M47" s="143" t="s">
        <v>431</v>
      </c>
      <c r="N47" s="143" t="s">
        <v>431</v>
      </c>
      <c r="O47" s="143" t="s">
        <v>431</v>
      </c>
      <c r="P47" s="143" t="s">
        <v>431</v>
      </c>
      <c r="Q47" s="143" t="s">
        <v>431</v>
      </c>
      <c r="R47" s="143" t="s">
        <v>431</v>
      </c>
      <c r="S47" s="143" t="s">
        <v>431</v>
      </c>
      <c r="T47" s="143" t="s">
        <v>431</v>
      </c>
      <c r="U47" s="143" t="s">
        <v>431</v>
      </c>
      <c r="V47" s="143" t="s">
        <v>431</v>
      </c>
      <c r="W47" s="143" t="s">
        <v>431</v>
      </c>
      <c r="X47" s="143" t="s">
        <v>431</v>
      </c>
      <c r="Y47" s="143" t="s">
        <v>431</v>
      </c>
      <c r="Z47" s="143" t="s">
        <v>431</v>
      </c>
      <c r="AA47" s="143" t="s">
        <v>431</v>
      </c>
      <c r="AB47" s="143" t="s">
        <v>431</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3" t="s">
        <v>430</v>
      </c>
      <c r="AG51" s="183" t="s">
        <v>430</v>
      </c>
      <c r="AH51" s="183" t="s">
        <v>430</v>
      </c>
      <c r="AI51" s="183" t="s">
        <v>430</v>
      </c>
      <c r="AJ51" s="183" t="s">
        <v>430</v>
      </c>
      <c r="AK51" s="143"/>
      <c r="AL51" s="49" t="s">
        <v>130</v>
      </c>
    </row>
    <row r="52" spans="1:38" s="2" customFormat="1" ht="26.25" customHeight="1" thickBot="1" x14ac:dyDescent="0.25">
      <c r="A52" s="70" t="s">
        <v>119</v>
      </c>
      <c r="B52" s="74" t="s">
        <v>131</v>
      </c>
      <c r="C52" s="76" t="s">
        <v>392</v>
      </c>
      <c r="D52" s="73"/>
      <c r="E52" s="143" t="s">
        <v>432</v>
      </c>
      <c r="F52" s="143" t="s">
        <v>432</v>
      </c>
      <c r="G52" s="143" t="s">
        <v>432</v>
      </c>
      <c r="H52" s="143" t="s">
        <v>432</v>
      </c>
      <c r="I52" s="143" t="s">
        <v>432</v>
      </c>
      <c r="J52" s="143" t="s">
        <v>432</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c r="AL52" s="49" t="s">
        <v>132</v>
      </c>
    </row>
    <row r="53" spans="1:38" s="2" customFormat="1" ht="26.25" customHeight="1" thickBot="1" x14ac:dyDescent="0.25">
      <c r="A53" s="70" t="s">
        <v>119</v>
      </c>
      <c r="B53" s="74" t="s">
        <v>133</v>
      </c>
      <c r="C53" s="76" t="s">
        <v>134</v>
      </c>
      <c r="D53" s="73"/>
      <c r="E53" s="143" t="s">
        <v>432</v>
      </c>
      <c r="F53" s="143">
        <v>2.1429999999999998</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53">
        <v>0.46300000000000002</v>
      </c>
      <c r="AL53" s="49" t="s">
        <v>135</v>
      </c>
    </row>
    <row r="54" spans="1:38" s="2" customFormat="1" ht="37.5" customHeight="1" thickBot="1" x14ac:dyDescent="0.25">
      <c r="A54" s="70" t="s">
        <v>119</v>
      </c>
      <c r="B54" s="74" t="s">
        <v>136</v>
      </c>
      <c r="C54" s="76" t="s">
        <v>137</v>
      </c>
      <c r="D54" s="73"/>
      <c r="E54" s="143" t="s">
        <v>432</v>
      </c>
      <c r="F54" s="143">
        <v>9.6000000000000002E-2</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54">
        <v>1521</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432</v>
      </c>
      <c r="AG55" s="143" t="s">
        <v>432</v>
      </c>
      <c r="AH55" s="143" t="s">
        <v>432</v>
      </c>
      <c r="AI55" s="143" t="s">
        <v>432</v>
      </c>
      <c r="AJ55" s="143" t="s">
        <v>432</v>
      </c>
      <c r="AK55" s="143"/>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432</v>
      </c>
      <c r="AG56" s="143" t="s">
        <v>432</v>
      </c>
      <c r="AH56" s="143" t="s">
        <v>432</v>
      </c>
      <c r="AI56" s="143" t="s">
        <v>432</v>
      </c>
      <c r="AJ56" s="143" t="s">
        <v>432</v>
      </c>
      <c r="AK56" s="143"/>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43"/>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43"/>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3.4974379999999998</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c r="AL63" s="49" t="s">
        <v>412</v>
      </c>
    </row>
    <row r="64" spans="1:38" s="2" customFormat="1" ht="26.25" customHeight="1" thickBot="1" x14ac:dyDescent="0.25">
      <c r="A64" s="70" t="s">
        <v>53</v>
      </c>
      <c r="B64" s="78" t="s">
        <v>158</v>
      </c>
      <c r="C64" s="71" t="s">
        <v>159</v>
      </c>
      <c r="D64" s="72"/>
      <c r="E64" s="143">
        <v>0.1</v>
      </c>
      <c r="F64" s="143">
        <v>2.722E-3</v>
      </c>
      <c r="G64" s="143" t="s">
        <v>432</v>
      </c>
      <c r="H64" s="143">
        <v>1.7683000000000001E-2</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c r="AL69" s="49" t="s">
        <v>175</v>
      </c>
    </row>
    <row r="70" spans="1:38" s="2" customFormat="1" ht="26.25" customHeight="1" thickBot="1" x14ac:dyDescent="0.25">
      <c r="A70" s="70" t="s">
        <v>53</v>
      </c>
      <c r="B70" s="70" t="s">
        <v>176</v>
      </c>
      <c r="C70" s="71" t="s">
        <v>385</v>
      </c>
      <c r="D70" s="77"/>
      <c r="E70" s="145" t="s">
        <v>432</v>
      </c>
      <c r="F70" s="143">
        <v>12.33</v>
      </c>
      <c r="G70" s="183" t="s">
        <v>431</v>
      </c>
      <c r="H70" s="143">
        <v>0.28231699999999998</v>
      </c>
      <c r="I70" s="143" t="s">
        <v>429</v>
      </c>
      <c r="J70" s="143" t="s">
        <v>429</v>
      </c>
      <c r="K70" s="143">
        <v>0.1</v>
      </c>
      <c r="L70" s="143" t="s">
        <v>429</v>
      </c>
      <c r="M70" s="143">
        <v>0.3</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429</v>
      </c>
      <c r="J71" s="143" t="s">
        <v>429</v>
      </c>
      <c r="K71" s="143" t="s">
        <v>432</v>
      </c>
      <c r="L71" s="143" t="s">
        <v>429</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c r="AL71" s="49" t="s">
        <v>412</v>
      </c>
    </row>
    <row r="72" spans="1:38" s="2" customFormat="1" ht="26.25" customHeight="1" thickBot="1" x14ac:dyDescent="0.25">
      <c r="A72" s="70" t="s">
        <v>53</v>
      </c>
      <c r="B72" s="70" t="s">
        <v>179</v>
      </c>
      <c r="C72" s="71" t="s">
        <v>180</v>
      </c>
      <c r="D72" s="72"/>
      <c r="E72" s="143" t="s">
        <v>432</v>
      </c>
      <c r="F72" s="143" t="s">
        <v>432</v>
      </c>
      <c r="G72" s="143" t="s">
        <v>432</v>
      </c>
      <c r="H72" s="143" t="s">
        <v>432</v>
      </c>
      <c r="I72" s="143" t="s">
        <v>429</v>
      </c>
      <c r="J72" s="143" t="s">
        <v>429</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429</v>
      </c>
      <c r="J74" s="143" t="s">
        <v>429</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c r="AL75" s="49" t="s">
        <v>190</v>
      </c>
    </row>
    <row r="76" spans="1:38" s="2" customFormat="1" ht="26.25" customHeight="1" thickBot="1" x14ac:dyDescent="0.25">
      <c r="A76" s="70" t="s">
        <v>53</v>
      </c>
      <c r="B76" s="70" t="s">
        <v>191</v>
      </c>
      <c r="C76" s="71" t="s">
        <v>192</v>
      </c>
      <c r="D76" s="72"/>
      <c r="E76" s="143" t="s">
        <v>432</v>
      </c>
      <c r="F76" s="143" t="s">
        <v>432</v>
      </c>
      <c r="G76" s="143" t="s">
        <v>432</v>
      </c>
      <c r="H76" s="143" t="s">
        <v>432</v>
      </c>
      <c r="I76" s="143" t="s">
        <v>429</v>
      </c>
      <c r="J76" s="143" t="s">
        <v>429</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429</v>
      </c>
      <c r="J77" s="143" t="s">
        <v>429</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43" t="s">
        <v>429</v>
      </c>
      <c r="J78" s="143" t="s">
        <v>429</v>
      </c>
      <c r="K78" s="143" t="s">
        <v>432</v>
      </c>
      <c r="L78" s="143" t="s">
        <v>429</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143" t="s">
        <v>432</v>
      </c>
      <c r="AG78" s="143" t="s">
        <v>432</v>
      </c>
      <c r="AH78" s="143" t="s">
        <v>432</v>
      </c>
      <c r="AI78" s="143" t="s">
        <v>432</v>
      </c>
      <c r="AJ78" s="143" t="s">
        <v>432</v>
      </c>
      <c r="AK78" s="143"/>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c r="AL79" s="49" t="s">
        <v>202</v>
      </c>
    </row>
    <row r="80" spans="1:38" s="2" customFormat="1" ht="26.25" customHeight="1" thickBot="1" x14ac:dyDescent="0.25">
      <c r="A80" s="70" t="s">
        <v>53</v>
      </c>
      <c r="B80" s="74" t="s">
        <v>203</v>
      </c>
      <c r="C80" s="76" t="s">
        <v>204</v>
      </c>
      <c r="D80" s="72"/>
      <c r="E80" s="143" t="s">
        <v>432</v>
      </c>
      <c r="F80" s="143" t="s">
        <v>432</v>
      </c>
      <c r="G80" s="143" t="s">
        <v>432</v>
      </c>
      <c r="H80" s="143">
        <v>0.16</v>
      </c>
      <c r="I80" s="143" t="s">
        <v>429</v>
      </c>
      <c r="J80" s="143" t="s">
        <v>429</v>
      </c>
      <c r="K80" s="143">
        <v>0</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c r="AL81" s="49" t="s">
        <v>207</v>
      </c>
    </row>
    <row r="82" spans="1:38" s="2" customFormat="1" ht="26.25" customHeight="1" thickBot="1" x14ac:dyDescent="0.25">
      <c r="A82" s="70" t="s">
        <v>208</v>
      </c>
      <c r="B82" s="74" t="s">
        <v>209</v>
      </c>
      <c r="C82" s="80" t="s">
        <v>210</v>
      </c>
      <c r="D82" s="72"/>
      <c r="E82" s="146" t="s">
        <v>432</v>
      </c>
      <c r="F82" s="146">
        <v>4.0604699999999996</v>
      </c>
      <c r="G82" s="146" t="s">
        <v>432</v>
      </c>
      <c r="H82" s="146" t="s">
        <v>432</v>
      </c>
      <c r="I82" s="146" t="s">
        <v>429</v>
      </c>
      <c r="J82" s="146" t="s">
        <v>429</v>
      </c>
      <c r="K82" s="146" t="s">
        <v>432</v>
      </c>
      <c r="L82" s="146" t="s">
        <v>429</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1.5677490000000001</v>
      </c>
      <c r="AL82" s="49" t="s">
        <v>219</v>
      </c>
    </row>
    <row r="83" spans="1:38" s="2" customFormat="1" ht="26.25" customHeight="1" thickBot="1" x14ac:dyDescent="0.25">
      <c r="A83" s="70" t="s">
        <v>53</v>
      </c>
      <c r="B83" s="81" t="s">
        <v>211</v>
      </c>
      <c r="C83" s="82" t="s">
        <v>212</v>
      </c>
      <c r="D83" s="72"/>
      <c r="E83" s="146" t="s">
        <v>432</v>
      </c>
      <c r="F83" s="146">
        <v>2.3E-2</v>
      </c>
      <c r="G83" s="146" t="s">
        <v>432</v>
      </c>
      <c r="H83" s="146" t="s">
        <v>432</v>
      </c>
      <c r="I83" s="146" t="s">
        <v>429</v>
      </c>
      <c r="J83" s="146" t="s">
        <v>429</v>
      </c>
      <c r="K83" s="146">
        <v>0.21495</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1433</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2.6124640000000001</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8.452458</v>
      </c>
      <c r="AL85" s="49" t="s">
        <v>216</v>
      </c>
    </row>
    <row r="86" spans="1:38" s="2" customFormat="1" ht="26.25" customHeight="1" thickBot="1" x14ac:dyDescent="0.25">
      <c r="A86" s="70" t="s">
        <v>208</v>
      </c>
      <c r="B86" s="76" t="s">
        <v>217</v>
      </c>
      <c r="C86" s="80" t="s">
        <v>218</v>
      </c>
      <c r="D86" s="72"/>
      <c r="E86" s="146" t="s">
        <v>432</v>
      </c>
      <c r="F86" s="146">
        <v>0.17829200000000001</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0.70532600000000001</v>
      </c>
      <c r="AL86" s="49" t="s">
        <v>219</v>
      </c>
    </row>
    <row r="87" spans="1:38" s="2" customFormat="1" ht="26.25" customHeight="1" thickBot="1" x14ac:dyDescent="0.25">
      <c r="A87" s="70" t="s">
        <v>208</v>
      </c>
      <c r="B87" s="76" t="s">
        <v>220</v>
      </c>
      <c r="C87" s="80" t="s">
        <v>221</v>
      </c>
      <c r="D87" s="72"/>
      <c r="E87" s="146" t="s">
        <v>432</v>
      </c>
      <c r="F87" s="146">
        <v>1.2385E-2</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3.0962E-2</v>
      </c>
      <c r="AL87" s="49" t="s">
        <v>219</v>
      </c>
    </row>
    <row r="88" spans="1:38" s="2" customFormat="1" ht="26.25" customHeight="1" thickBot="1" x14ac:dyDescent="0.25">
      <c r="A88" s="70" t="s">
        <v>208</v>
      </c>
      <c r="B88" s="76" t="s">
        <v>222</v>
      </c>
      <c r="C88" s="80" t="s">
        <v>223</v>
      </c>
      <c r="D88" s="72"/>
      <c r="E88" s="152" t="s">
        <v>431</v>
      </c>
      <c r="F88" s="146">
        <v>0.61539999999999995</v>
      </c>
      <c r="G88" s="152" t="s">
        <v>431</v>
      </c>
      <c r="H88" s="152" t="s">
        <v>431</v>
      </c>
      <c r="I88" s="146" t="s">
        <v>429</v>
      </c>
      <c r="J88" s="146" t="s">
        <v>429</v>
      </c>
      <c r="K88" s="146" t="s">
        <v>431</v>
      </c>
      <c r="L88" s="146" t="s">
        <v>429</v>
      </c>
      <c r="M88" s="152"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6.6351999999999994E-2</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0.13270399999999999</v>
      </c>
      <c r="AL89" s="49" t="s">
        <v>412</v>
      </c>
    </row>
    <row r="90" spans="1:38" s="8" customFormat="1" ht="26.25" customHeight="1" thickBot="1" x14ac:dyDescent="0.25">
      <c r="A90" s="70" t="s">
        <v>208</v>
      </c>
      <c r="B90" s="76" t="s">
        <v>226</v>
      </c>
      <c r="C90" s="80" t="s">
        <v>227</v>
      </c>
      <c r="D90" s="72"/>
      <c r="E90" s="146" t="s">
        <v>431</v>
      </c>
      <c r="F90" s="146">
        <v>1.3646929999999999</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6.4390000000000003E-3</v>
      </c>
      <c r="F91" s="146">
        <v>1.7312000000000001E-2</v>
      </c>
      <c r="G91" s="146">
        <v>1.2E-5</v>
      </c>
      <c r="H91" s="146">
        <v>1.4844E-2</v>
      </c>
      <c r="I91" s="146" t="s">
        <v>429</v>
      </c>
      <c r="J91" s="146" t="s">
        <v>429</v>
      </c>
      <c r="K91" s="146">
        <v>9.7004000000000007E-2</v>
      </c>
      <c r="L91" s="146" t="s">
        <v>429</v>
      </c>
      <c r="M91" s="146">
        <v>0.19711300000000001</v>
      </c>
      <c r="N91" s="146">
        <v>3.0620000000000001E-3</v>
      </c>
      <c r="O91" s="146">
        <v>1.9321000000000001E-2</v>
      </c>
      <c r="P91" s="146">
        <v>9.6579999999999999E-3</v>
      </c>
      <c r="Q91" s="146">
        <v>9.6629999999999997E-3</v>
      </c>
      <c r="R91" s="146">
        <v>6.0999999999999999E-5</v>
      </c>
      <c r="S91" s="146">
        <v>2.1048999999999998E-2</v>
      </c>
      <c r="T91" s="146">
        <v>1.17E-4</v>
      </c>
      <c r="U91" s="146" t="s">
        <v>431</v>
      </c>
      <c r="V91" s="146">
        <v>1.0150000000000001E-3</v>
      </c>
      <c r="W91" s="146">
        <v>3.5799999999999997E-4</v>
      </c>
      <c r="X91" s="146">
        <v>3.97E-4</v>
      </c>
      <c r="Y91" s="146">
        <v>1.6100000000000001E-4</v>
      </c>
      <c r="Z91" s="146">
        <v>1.6100000000000001E-4</v>
      </c>
      <c r="AA91" s="146">
        <v>1.6100000000000001E-4</v>
      </c>
      <c r="AB91" s="146">
        <v>8.8000000000000003E-4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7">
        <v>0</v>
      </c>
      <c r="F92" s="143">
        <v>0</v>
      </c>
      <c r="G92" s="143">
        <v>0</v>
      </c>
      <c r="H92" s="143" t="s">
        <v>432</v>
      </c>
      <c r="I92" s="143" t="s">
        <v>429</v>
      </c>
      <c r="J92" s="143" t="s">
        <v>429</v>
      </c>
      <c r="K92" s="143">
        <v>0</v>
      </c>
      <c r="L92" s="143" t="s">
        <v>429</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1.5411144999999999</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5" t="s">
        <v>432</v>
      </c>
      <c r="F94" s="145" t="s">
        <v>432</v>
      </c>
      <c r="G94" s="145" t="s">
        <v>432</v>
      </c>
      <c r="H94" s="145" t="s">
        <v>432</v>
      </c>
      <c r="I94" s="143" t="s">
        <v>429</v>
      </c>
      <c r="J94" s="143" t="s">
        <v>429</v>
      </c>
      <c r="K94" s="143" t="s">
        <v>432</v>
      </c>
      <c r="L94" s="143" t="s">
        <v>429</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3" t="s">
        <v>429</v>
      </c>
      <c r="J95" s="143" t="s">
        <v>429</v>
      </c>
      <c r="K95" s="145" t="s">
        <v>432</v>
      </c>
      <c r="L95" s="143" t="s">
        <v>429</v>
      </c>
      <c r="M95" s="145" t="s">
        <v>432</v>
      </c>
      <c r="N95" s="145" t="s">
        <v>432</v>
      </c>
      <c r="O95" s="145" t="s">
        <v>432</v>
      </c>
      <c r="P95" s="145" t="s">
        <v>432</v>
      </c>
      <c r="Q95" s="145" t="s">
        <v>432</v>
      </c>
      <c r="R95" s="145" t="s">
        <v>432</v>
      </c>
      <c r="S95" s="145" t="s">
        <v>432</v>
      </c>
      <c r="T95" s="145" t="s">
        <v>432</v>
      </c>
      <c r="U95" s="145" t="s">
        <v>432</v>
      </c>
      <c r="V95" s="145" t="s">
        <v>432</v>
      </c>
      <c r="W95" s="145" t="s">
        <v>432</v>
      </c>
      <c r="X95" s="145" t="s">
        <v>432</v>
      </c>
      <c r="Y95" s="145" t="s">
        <v>432</v>
      </c>
      <c r="Z95" s="145" t="s">
        <v>432</v>
      </c>
      <c r="AA95" s="145" t="s">
        <v>432</v>
      </c>
      <c r="AB95" s="145" t="s">
        <v>432</v>
      </c>
      <c r="AC95" s="145" t="s">
        <v>432</v>
      </c>
      <c r="AD95" s="145"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8" t="s">
        <v>432</v>
      </c>
      <c r="G97" s="148" t="s">
        <v>432</v>
      </c>
      <c r="H97" s="148" t="s">
        <v>432</v>
      </c>
      <c r="I97" s="143" t="s">
        <v>429</v>
      </c>
      <c r="J97" s="143" t="s">
        <v>429</v>
      </c>
      <c r="K97" s="148" t="s">
        <v>432</v>
      </c>
      <c r="L97" s="143" t="s">
        <v>429</v>
      </c>
      <c r="M97" s="148" t="s">
        <v>432</v>
      </c>
      <c r="N97" s="148" t="s">
        <v>432</v>
      </c>
      <c r="O97" s="148" t="s">
        <v>432</v>
      </c>
      <c r="P97" s="148" t="s">
        <v>432</v>
      </c>
      <c r="Q97" s="148" t="s">
        <v>432</v>
      </c>
      <c r="R97" s="148" t="s">
        <v>432</v>
      </c>
      <c r="S97" s="148" t="s">
        <v>432</v>
      </c>
      <c r="T97" s="148" t="s">
        <v>432</v>
      </c>
      <c r="U97" s="148" t="s">
        <v>432</v>
      </c>
      <c r="V97" s="148" t="s">
        <v>432</v>
      </c>
      <c r="W97" s="148" t="s">
        <v>432</v>
      </c>
      <c r="X97" s="148" t="s">
        <v>432</v>
      </c>
      <c r="Y97" s="148" t="s">
        <v>432</v>
      </c>
      <c r="Z97" s="148" t="s">
        <v>432</v>
      </c>
      <c r="AA97" s="148" t="s">
        <v>432</v>
      </c>
      <c r="AB97" s="148" t="s">
        <v>432</v>
      </c>
      <c r="AC97" s="148" t="s">
        <v>432</v>
      </c>
      <c r="AD97" s="148"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t="s">
        <v>432</v>
      </c>
      <c r="F98" s="148" t="s">
        <v>432</v>
      </c>
      <c r="G98" s="148" t="s">
        <v>432</v>
      </c>
      <c r="H98" s="148" t="s">
        <v>432</v>
      </c>
      <c r="I98" s="143" t="s">
        <v>429</v>
      </c>
      <c r="J98" s="143" t="s">
        <v>429</v>
      </c>
      <c r="K98" s="148" t="s">
        <v>432</v>
      </c>
      <c r="L98" s="143" t="s">
        <v>429</v>
      </c>
      <c r="M98" s="148" t="s">
        <v>432</v>
      </c>
      <c r="N98" s="148" t="s">
        <v>432</v>
      </c>
      <c r="O98" s="148" t="s">
        <v>432</v>
      </c>
      <c r="P98" s="148" t="s">
        <v>432</v>
      </c>
      <c r="Q98" s="148" t="s">
        <v>432</v>
      </c>
      <c r="R98" s="148" t="s">
        <v>432</v>
      </c>
      <c r="S98" s="148" t="s">
        <v>432</v>
      </c>
      <c r="T98" s="148" t="s">
        <v>432</v>
      </c>
      <c r="U98" s="148" t="s">
        <v>432</v>
      </c>
      <c r="V98" s="148" t="s">
        <v>432</v>
      </c>
      <c r="W98" s="148" t="s">
        <v>432</v>
      </c>
      <c r="X98" s="148" t="s">
        <v>432</v>
      </c>
      <c r="Y98" s="148" t="s">
        <v>432</v>
      </c>
      <c r="Z98" s="148" t="s">
        <v>432</v>
      </c>
      <c r="AA98" s="148" t="s">
        <v>432</v>
      </c>
      <c r="AB98" s="148" t="s">
        <v>432</v>
      </c>
      <c r="AC98" s="148" t="s">
        <v>432</v>
      </c>
      <c r="AD98" s="148"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48">
        <v>6.4156000000000005E-2</v>
      </c>
      <c r="F99" s="143">
        <v>2.8630599999999999</v>
      </c>
      <c r="G99" s="143" t="s">
        <v>432</v>
      </c>
      <c r="H99" s="72">
        <v>2.0971290000000002</v>
      </c>
      <c r="I99" s="143" t="s">
        <v>429</v>
      </c>
      <c r="J99" s="143" t="s">
        <v>429</v>
      </c>
      <c r="K99" s="143">
        <v>0.36474000000000001</v>
      </c>
      <c r="L99" s="143" t="s">
        <v>429</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264.3</v>
      </c>
      <c r="AL99" s="49" t="s">
        <v>245</v>
      </c>
    </row>
    <row r="100" spans="1:38" s="2" customFormat="1" ht="26.25" customHeight="1" thickBot="1" x14ac:dyDescent="0.25">
      <c r="A100" s="70" t="s">
        <v>243</v>
      </c>
      <c r="B100" s="70" t="s">
        <v>246</v>
      </c>
      <c r="C100" s="71" t="s">
        <v>408</v>
      </c>
      <c r="D100" s="84"/>
      <c r="E100" s="148">
        <v>3.8893999999999998E-2</v>
      </c>
      <c r="F100" s="143">
        <v>3.9338000000000002</v>
      </c>
      <c r="G100" s="143" t="s">
        <v>432</v>
      </c>
      <c r="H100" s="72">
        <v>2.1788639999999999</v>
      </c>
      <c r="I100" s="143" t="s">
        <v>429</v>
      </c>
      <c r="J100" s="143" t="s">
        <v>429</v>
      </c>
      <c r="K100" s="143">
        <v>0.20573</v>
      </c>
      <c r="L100" s="143" t="s">
        <v>429</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444</v>
      </c>
      <c r="AL100" s="49" t="s">
        <v>245</v>
      </c>
    </row>
    <row r="101" spans="1:38" s="2" customFormat="1" ht="26.25" customHeight="1" thickBot="1" x14ac:dyDescent="0.25">
      <c r="A101" s="70" t="s">
        <v>243</v>
      </c>
      <c r="B101" s="70" t="s">
        <v>247</v>
      </c>
      <c r="C101" s="71" t="s">
        <v>248</v>
      </c>
      <c r="D101" s="84"/>
      <c r="E101" s="148">
        <v>1.2999999999999999E-3</v>
      </c>
      <c r="F101" s="143">
        <v>4.5150000000000003E-2</v>
      </c>
      <c r="G101" s="143" t="s">
        <v>432</v>
      </c>
      <c r="H101" s="143">
        <v>0.22655</v>
      </c>
      <c r="I101" s="143" t="s">
        <v>429</v>
      </c>
      <c r="J101" s="143" t="s">
        <v>429</v>
      </c>
      <c r="K101" s="143">
        <v>2.266E-2</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164</v>
      </c>
      <c r="AL101" s="49" t="s">
        <v>245</v>
      </c>
    </row>
    <row r="102" spans="1:38" s="2" customFormat="1" ht="26.25" customHeight="1" thickBot="1" x14ac:dyDescent="0.25">
      <c r="A102" s="70" t="s">
        <v>243</v>
      </c>
      <c r="B102" s="70" t="s">
        <v>249</v>
      </c>
      <c r="C102" s="71" t="s">
        <v>386</v>
      </c>
      <c r="D102" s="84"/>
      <c r="E102" s="148">
        <v>5.9100000000000003E-3</v>
      </c>
      <c r="F102" s="143">
        <v>0.78762200000000004</v>
      </c>
      <c r="G102" s="143" t="s">
        <v>432</v>
      </c>
      <c r="H102" s="72">
        <v>2.1324899999999998</v>
      </c>
      <c r="I102" s="143" t="s">
        <v>429</v>
      </c>
      <c r="J102" s="143" t="s">
        <v>429</v>
      </c>
      <c r="K102" s="143">
        <v>0.61749999999999994</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798.6</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48">
        <v>2.0000000000000002E-5</v>
      </c>
      <c r="F104" s="143">
        <v>1.3799999999999999E-3</v>
      </c>
      <c r="G104" s="143" t="s">
        <v>432</v>
      </c>
      <c r="H104" s="143">
        <v>3.0999999999999999E-3</v>
      </c>
      <c r="I104" s="143" t="s">
        <v>429</v>
      </c>
      <c r="J104" s="143" t="s">
        <v>429</v>
      </c>
      <c r="K104" s="143">
        <v>3.1E-4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48">
        <v>1.57E-3</v>
      </c>
      <c r="F105" s="143">
        <v>6.0700000000000004E-2</v>
      </c>
      <c r="G105" s="143" t="s">
        <v>432</v>
      </c>
      <c r="H105" s="143">
        <v>0.11544</v>
      </c>
      <c r="I105" s="143" t="s">
        <v>429</v>
      </c>
      <c r="J105" s="143" t="s">
        <v>429</v>
      </c>
      <c r="K105" s="143">
        <v>3.7499999999999999E-3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7.8</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48">
        <v>8.7399999999999995E-3</v>
      </c>
      <c r="F107" s="143">
        <v>0.29516900000000001</v>
      </c>
      <c r="G107" s="143" t="s">
        <v>432</v>
      </c>
      <c r="H107" s="143">
        <v>0.51683100000000004</v>
      </c>
      <c r="I107" s="143" t="s">
        <v>429</v>
      </c>
      <c r="J107" s="143" t="s">
        <v>429</v>
      </c>
      <c r="K107" s="143">
        <v>0.339891</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1788.9</v>
      </c>
      <c r="AL107" s="49" t="s">
        <v>245</v>
      </c>
    </row>
    <row r="108" spans="1:38" s="2" customFormat="1" ht="26.25" customHeight="1" thickBot="1" x14ac:dyDescent="0.25">
      <c r="A108" s="70" t="s">
        <v>243</v>
      </c>
      <c r="B108" s="70" t="s">
        <v>259</v>
      </c>
      <c r="C108" s="71" t="s">
        <v>380</v>
      </c>
      <c r="D108" s="84"/>
      <c r="E108" s="148">
        <v>5.1440000000000001E-3</v>
      </c>
      <c r="F108" s="143">
        <v>0.17860200000000001</v>
      </c>
      <c r="G108" s="143" t="s">
        <v>432</v>
      </c>
      <c r="H108" s="143">
        <v>0.20363000000000001</v>
      </c>
      <c r="I108" s="143" t="s">
        <v>429</v>
      </c>
      <c r="J108" s="143" t="s">
        <v>429</v>
      </c>
      <c r="K108" s="143">
        <v>6.6148999999999999E-2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1653.7</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3.029E-3</v>
      </c>
      <c r="F110" s="143">
        <v>0.52185000000000004</v>
      </c>
      <c r="G110" s="143" t="s">
        <v>432</v>
      </c>
      <c r="H110" s="143">
        <v>0.31870099999999996</v>
      </c>
      <c r="I110" s="143" t="s">
        <v>429</v>
      </c>
      <c r="J110" s="143" t="s">
        <v>429</v>
      </c>
      <c r="K110" s="143">
        <v>0.14940500000000001</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1067.2</v>
      </c>
      <c r="AL110" s="49" t="s">
        <v>245</v>
      </c>
    </row>
    <row r="111" spans="1:38" s="2" customFormat="1" ht="26.25" customHeight="1" thickBot="1" x14ac:dyDescent="0.25">
      <c r="A111" s="70" t="s">
        <v>243</v>
      </c>
      <c r="B111" s="70" t="s">
        <v>262</v>
      </c>
      <c r="C111" s="71" t="s">
        <v>376</v>
      </c>
      <c r="D111" s="84"/>
      <c r="E111" s="148">
        <v>6.9999999999999994E-5</v>
      </c>
      <c r="F111" s="143">
        <v>0.44797999999999999</v>
      </c>
      <c r="G111" s="143" t="s">
        <v>432</v>
      </c>
      <c r="H111" s="143">
        <v>4.62E-3</v>
      </c>
      <c r="I111" s="143" t="s">
        <v>429</v>
      </c>
      <c r="J111" s="143" t="s">
        <v>429</v>
      </c>
      <c r="K111" s="143">
        <v>4.15E-3</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145.6</v>
      </c>
      <c r="AL111" s="49" t="s">
        <v>245</v>
      </c>
    </row>
    <row r="112" spans="1:38" s="2" customFormat="1" ht="26.25" customHeight="1" thickBot="1" x14ac:dyDescent="0.25">
      <c r="A112" s="70" t="s">
        <v>263</v>
      </c>
      <c r="B112" s="70" t="s">
        <v>264</v>
      </c>
      <c r="C112" s="71" t="s">
        <v>265</v>
      </c>
      <c r="D112" s="72"/>
      <c r="E112" s="143">
        <v>2.3344</v>
      </c>
      <c r="F112" s="72" t="s">
        <v>432</v>
      </c>
      <c r="G112" s="143" t="s">
        <v>432</v>
      </c>
      <c r="H112" s="183">
        <v>2.9711470000000002</v>
      </c>
      <c r="I112" s="143" t="s">
        <v>429</v>
      </c>
      <c r="J112" s="143" t="s">
        <v>429</v>
      </c>
      <c r="K112" s="143" t="s">
        <v>432</v>
      </c>
      <c r="L112" s="143" t="s">
        <v>429</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c r="AL112" s="49" t="s">
        <v>418</v>
      </c>
    </row>
    <row r="113" spans="1:38" s="2" customFormat="1" ht="26.25" customHeight="1" thickBot="1" x14ac:dyDescent="0.25">
      <c r="A113" s="70" t="s">
        <v>263</v>
      </c>
      <c r="B113" s="85" t="s">
        <v>266</v>
      </c>
      <c r="C113" s="86" t="s">
        <v>267</v>
      </c>
      <c r="D113" s="72"/>
      <c r="E113" s="143">
        <v>1.236869</v>
      </c>
      <c r="F113" s="143" t="s">
        <v>432</v>
      </c>
      <c r="G113" s="143" t="s">
        <v>432</v>
      </c>
      <c r="H113" s="143">
        <v>8.0969510000000007</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3.1360000000000003E-3</v>
      </c>
      <c r="F114" s="143" t="s">
        <v>432</v>
      </c>
      <c r="G114" s="143" t="s">
        <v>432</v>
      </c>
      <c r="H114" s="183">
        <v>1.0660999999999999E-2</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43">
        <v>5.2069999999999998E-3</v>
      </c>
      <c r="F115" s="143" t="s">
        <v>432</v>
      </c>
      <c r="G115" s="143" t="s">
        <v>432</v>
      </c>
      <c r="H115" s="143">
        <v>1.0412999999999999E-2</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43">
        <v>0.40234900000000001</v>
      </c>
      <c r="F116" s="143" t="s">
        <v>432</v>
      </c>
      <c r="G116" s="143" t="s">
        <v>432</v>
      </c>
      <c r="H116" s="72">
        <v>0.55325500000000005</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1.177144</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83">
        <v>0.58260999999999996</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94">
        <v>0.144117</v>
      </c>
      <c r="G125" s="146" t="s">
        <v>432</v>
      </c>
      <c r="H125" s="146" t="s">
        <v>431</v>
      </c>
      <c r="I125" s="146" t="s">
        <v>429</v>
      </c>
      <c r="J125" s="146" t="s">
        <v>429</v>
      </c>
      <c r="K125" s="146">
        <v>3.5599999999999998E-4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769.67600000000004</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1.7080000000000001E-3</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5.3085E-2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0.47</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t="s">
        <v>432</v>
      </c>
      <c r="F133" s="146" t="s">
        <v>432</v>
      </c>
      <c r="G133" s="146" t="s">
        <v>432</v>
      </c>
      <c r="H133" s="146" t="s">
        <v>432</v>
      </c>
      <c r="I133" s="146" t="s">
        <v>429</v>
      </c>
      <c r="J133" s="146" t="s">
        <v>429</v>
      </c>
      <c r="K133" s="146" t="s">
        <v>432</v>
      </c>
      <c r="L133" s="146" t="s">
        <v>429</v>
      </c>
      <c r="M133" s="146" t="s">
        <v>432</v>
      </c>
      <c r="N133" s="146" t="s">
        <v>432</v>
      </c>
      <c r="O133" s="146" t="s">
        <v>432</v>
      </c>
      <c r="P133" s="146" t="s">
        <v>432</v>
      </c>
      <c r="Q133" s="146" t="s">
        <v>432</v>
      </c>
      <c r="R133" s="146" t="s">
        <v>432</v>
      </c>
      <c r="S133" s="146" t="s">
        <v>432</v>
      </c>
      <c r="T133" s="146" t="s">
        <v>432</v>
      </c>
      <c r="U133" s="146" t="s">
        <v>432</v>
      </c>
      <c r="V133" s="146" t="s">
        <v>432</v>
      </c>
      <c r="W133" s="146" t="s">
        <v>432</v>
      </c>
      <c r="X133" s="146" t="s">
        <v>432</v>
      </c>
      <c r="Y133" s="146" t="s">
        <v>432</v>
      </c>
      <c r="Z133" s="146" t="s">
        <v>432</v>
      </c>
      <c r="AA133" s="146" t="s">
        <v>432</v>
      </c>
      <c r="AB133" s="146" t="s">
        <v>432</v>
      </c>
      <c r="AC133" s="146" t="s">
        <v>432</v>
      </c>
      <c r="AD133" s="146" t="s">
        <v>432</v>
      </c>
      <c r="AE133" s="60"/>
      <c r="AF133" s="143" t="s">
        <v>432</v>
      </c>
      <c r="AG133" s="143" t="s">
        <v>432</v>
      </c>
      <c r="AH133" s="143" t="s">
        <v>432</v>
      </c>
      <c r="AI133" s="143" t="s">
        <v>432</v>
      </c>
      <c r="AJ133" s="143" t="s">
        <v>432</v>
      </c>
      <c r="AK133" s="143" t="s">
        <v>432</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1.3757E-2</v>
      </c>
      <c r="F135" s="146">
        <v>1.5300000000000001E-4</v>
      </c>
      <c r="G135" s="146">
        <v>1.2992999999999999E-2</v>
      </c>
      <c r="H135" s="146" t="s">
        <v>431</v>
      </c>
      <c r="I135" s="146" t="s">
        <v>429</v>
      </c>
      <c r="J135" s="146" t="s">
        <v>429</v>
      </c>
      <c r="K135" s="146">
        <v>0.13986699999999999</v>
      </c>
      <c r="L135" s="146" t="s">
        <v>429</v>
      </c>
      <c r="M135" s="146">
        <v>5.3499999999999997E-3</v>
      </c>
      <c r="N135" s="146">
        <v>0.79487300000000005</v>
      </c>
      <c r="O135" s="146">
        <v>2.5985999999999999E-2</v>
      </c>
      <c r="P135" s="146">
        <v>2.1399999999999999E-2</v>
      </c>
      <c r="Q135" s="146">
        <v>1.6355999999999999E-2</v>
      </c>
      <c r="R135" s="146">
        <v>1.4139999999999999E-3</v>
      </c>
      <c r="S135" s="146">
        <v>7.1100000000000004E-4</v>
      </c>
      <c r="T135" s="146">
        <v>9.1699999999999995E-4</v>
      </c>
      <c r="U135" s="146" t="s">
        <v>431</v>
      </c>
      <c r="V135" s="146">
        <v>6.8789999999999997E-3</v>
      </c>
      <c r="W135" s="146">
        <v>0.30571999999999999</v>
      </c>
      <c r="X135" s="146">
        <v>3.1999999999999999E-5</v>
      </c>
      <c r="Y135" s="146">
        <v>2.4000000000000001E-5</v>
      </c>
      <c r="Z135" s="146">
        <v>2.4000000000000001E-5</v>
      </c>
      <c r="AA135" s="146" t="s">
        <v>431</v>
      </c>
      <c r="AB135" s="146">
        <v>8.0000000000000007E-5</v>
      </c>
      <c r="AC135" s="146">
        <v>1.5285999999999999E-2</v>
      </c>
      <c r="AD135" s="146">
        <v>4.0508000000000002E-2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50" t="s">
        <v>432</v>
      </c>
      <c r="F136" s="146" t="s">
        <v>431</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55" t="s">
        <v>432</v>
      </c>
      <c r="F137" s="146" t="s">
        <v>431</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55" t="s">
        <v>432</v>
      </c>
      <c r="X137" s="155" t="s">
        <v>432</v>
      </c>
      <c r="Y137" s="155" t="s">
        <v>432</v>
      </c>
      <c r="Z137" s="155" t="s">
        <v>432</v>
      </c>
      <c r="AA137" s="155" t="s">
        <v>432</v>
      </c>
      <c r="AB137" s="155" t="s">
        <v>432</v>
      </c>
      <c r="AC137" s="155" t="s">
        <v>432</v>
      </c>
      <c r="AD137" s="155"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1" t="s">
        <v>432</v>
      </c>
      <c r="F138" s="151" t="s">
        <v>432</v>
      </c>
      <c r="G138" s="151" t="s">
        <v>432</v>
      </c>
      <c r="H138" s="151" t="s">
        <v>432</v>
      </c>
      <c r="I138" s="156" t="s">
        <v>429</v>
      </c>
      <c r="J138" s="157" t="s">
        <v>429</v>
      </c>
      <c r="K138" s="151" t="s">
        <v>432</v>
      </c>
      <c r="L138" s="146" t="s">
        <v>429</v>
      </c>
      <c r="M138" s="151" t="s">
        <v>432</v>
      </c>
      <c r="N138" s="151" t="s">
        <v>432</v>
      </c>
      <c r="O138" s="151" t="s">
        <v>432</v>
      </c>
      <c r="P138" s="151" t="s">
        <v>432</v>
      </c>
      <c r="Q138" s="151" t="s">
        <v>432</v>
      </c>
      <c r="R138" s="151" t="s">
        <v>432</v>
      </c>
      <c r="S138" s="151" t="s">
        <v>432</v>
      </c>
      <c r="T138" s="151" t="s">
        <v>432</v>
      </c>
      <c r="U138" s="151" t="s">
        <v>432</v>
      </c>
      <c r="V138" s="151" t="s">
        <v>432</v>
      </c>
      <c r="W138" s="151" t="s">
        <v>432</v>
      </c>
      <c r="X138" s="151" t="s">
        <v>432</v>
      </c>
      <c r="Y138" s="151" t="s">
        <v>432</v>
      </c>
      <c r="Z138" s="151" t="s">
        <v>432</v>
      </c>
      <c r="AA138" s="151" t="s">
        <v>432</v>
      </c>
      <c r="AB138" s="151" t="s">
        <v>432</v>
      </c>
      <c r="AC138" s="151" t="s">
        <v>432</v>
      </c>
      <c r="AD138" s="151"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1" t="s">
        <v>431</v>
      </c>
      <c r="F139" s="151" t="s">
        <v>431</v>
      </c>
      <c r="G139" s="151" t="s">
        <v>431</v>
      </c>
      <c r="H139" s="151" t="s">
        <v>431</v>
      </c>
      <c r="I139" s="151" t="s">
        <v>429</v>
      </c>
      <c r="J139" s="151" t="s">
        <v>429</v>
      </c>
      <c r="K139" s="151" t="s">
        <v>431</v>
      </c>
      <c r="L139" s="146" t="s">
        <v>429</v>
      </c>
      <c r="M139" s="151" t="s">
        <v>431</v>
      </c>
      <c r="N139" s="151" t="s">
        <v>431</v>
      </c>
      <c r="O139" s="151" t="s">
        <v>431</v>
      </c>
      <c r="P139" s="151" t="s">
        <v>431</v>
      </c>
      <c r="Q139" s="151" t="s">
        <v>431</v>
      </c>
      <c r="R139" s="151" t="s">
        <v>431</v>
      </c>
      <c r="S139" s="151" t="s">
        <v>431</v>
      </c>
      <c r="T139" s="151" t="s">
        <v>431</v>
      </c>
      <c r="U139" s="151" t="s">
        <v>431</v>
      </c>
      <c r="V139" s="151" t="s">
        <v>431</v>
      </c>
      <c r="W139" s="151" t="s">
        <v>431</v>
      </c>
      <c r="X139" s="151" t="s">
        <v>431</v>
      </c>
      <c r="Y139" s="151" t="s">
        <v>431</v>
      </c>
      <c r="Z139" s="151" t="s">
        <v>431</v>
      </c>
      <c r="AA139" s="151" t="s">
        <v>431</v>
      </c>
      <c r="AB139" s="151" t="s">
        <v>431</v>
      </c>
      <c r="AC139" s="151" t="s">
        <v>431</v>
      </c>
      <c r="AD139" s="151"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73.736214000000004</v>
      </c>
      <c r="F141" s="20">
        <f t="shared" ref="F141:AD141" si="0">SUM(F14:F140)</f>
        <v>60.8412085</v>
      </c>
      <c r="G141" s="20">
        <f t="shared" si="0"/>
        <v>250.09059199999999</v>
      </c>
      <c r="H141" s="20">
        <f t="shared" si="0"/>
        <v>20.075608000000003</v>
      </c>
      <c r="I141" s="20">
        <f t="shared" si="0"/>
        <v>0</v>
      </c>
      <c r="J141" s="20">
        <f t="shared" si="0"/>
        <v>0</v>
      </c>
      <c r="K141" s="20">
        <f t="shared" si="0"/>
        <v>277.76197500000001</v>
      </c>
      <c r="L141" s="20">
        <f t="shared" si="0"/>
        <v>0</v>
      </c>
      <c r="M141" s="20">
        <f t="shared" si="0"/>
        <v>228.783457</v>
      </c>
      <c r="N141" s="20">
        <f t="shared" si="0"/>
        <v>189.98523989999998</v>
      </c>
      <c r="O141" s="20">
        <f t="shared" si="0"/>
        <v>4.3586177999999975</v>
      </c>
      <c r="P141" s="20">
        <f t="shared" si="0"/>
        <v>1.0940934000000002</v>
      </c>
      <c r="Q141" s="20">
        <f t="shared" si="0"/>
        <v>16.521530899999991</v>
      </c>
      <c r="R141" s="20">
        <f>SUM(R14:R140)</f>
        <v>16.052443999999994</v>
      </c>
      <c r="S141" s="20">
        <f t="shared" si="0"/>
        <v>10.194382199999996</v>
      </c>
      <c r="T141" s="20">
        <f t="shared" si="0"/>
        <v>25.627683300000008</v>
      </c>
      <c r="U141" s="20">
        <f t="shared" si="0"/>
        <v>2.15406E-2</v>
      </c>
      <c r="V141" s="20">
        <f t="shared" si="0"/>
        <v>97.140666899999999</v>
      </c>
      <c r="W141" s="20">
        <f t="shared" si="0"/>
        <v>8.0155010000000004</v>
      </c>
      <c r="X141" s="20">
        <f t="shared" si="0"/>
        <v>2.3489267000000003</v>
      </c>
      <c r="Y141" s="20">
        <f t="shared" si="0"/>
        <v>2.7719084000000001</v>
      </c>
      <c r="Z141" s="20">
        <f t="shared" si="0"/>
        <v>1.4977894000000003</v>
      </c>
      <c r="AA141" s="20">
        <f t="shared" si="0"/>
        <v>1.5398184000000001</v>
      </c>
      <c r="AB141" s="20">
        <f t="shared" si="0"/>
        <v>8.1584419000000015</v>
      </c>
      <c r="AC141" s="20">
        <f t="shared" si="0"/>
        <v>0.19088299999999997</v>
      </c>
      <c r="AD141" s="20">
        <f t="shared" si="0"/>
        <v>8.53932</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73.736214000000004</v>
      </c>
      <c r="F152" s="14">
        <f t="shared" ref="F152:AD152" si="1">F141 + F151 + IF(AND(OR($B$4="AT",$B$4="BE",$B$4="CH",$B$4="GB",$B$4="IE",$B$4="LT",$B$4="LU",$B$4="NL"),SUM(F143:F149)&gt;0),SUM(F143:F149)-SUM(F27:F33),0)</f>
        <v>60.8412085</v>
      </c>
      <c r="G152" s="14">
        <f t="shared" si="1"/>
        <v>250.09059199999999</v>
      </c>
      <c r="H152" s="14">
        <f t="shared" si="1"/>
        <v>20.075608000000003</v>
      </c>
      <c r="I152" s="14">
        <f t="shared" si="1"/>
        <v>0</v>
      </c>
      <c r="J152" s="14">
        <f t="shared" si="1"/>
        <v>0</v>
      </c>
      <c r="K152" s="14">
        <f t="shared" si="1"/>
        <v>277.76197500000001</v>
      </c>
      <c r="L152" s="14">
        <f t="shared" si="1"/>
        <v>0</v>
      </c>
      <c r="M152" s="14">
        <f t="shared" si="1"/>
        <v>228.783457</v>
      </c>
      <c r="N152" s="14">
        <f t="shared" si="1"/>
        <v>189.98523989999998</v>
      </c>
      <c r="O152" s="14">
        <f t="shared" si="1"/>
        <v>4.3586177999999975</v>
      </c>
      <c r="P152" s="14">
        <f t="shared" si="1"/>
        <v>1.0940934000000002</v>
      </c>
      <c r="Q152" s="14">
        <f t="shared" si="1"/>
        <v>16.521530899999991</v>
      </c>
      <c r="R152" s="14">
        <f t="shared" si="1"/>
        <v>16.052443999999994</v>
      </c>
      <c r="S152" s="14">
        <f t="shared" si="1"/>
        <v>10.194382199999996</v>
      </c>
      <c r="T152" s="14">
        <f t="shared" si="1"/>
        <v>25.627683300000008</v>
      </c>
      <c r="U152" s="14">
        <f t="shared" si="1"/>
        <v>2.15406E-2</v>
      </c>
      <c r="V152" s="14">
        <f t="shared" si="1"/>
        <v>97.140666899999999</v>
      </c>
      <c r="W152" s="14">
        <f t="shared" si="1"/>
        <v>8.0155010000000004</v>
      </c>
      <c r="X152" s="14">
        <f t="shared" si="1"/>
        <v>2.3489267000000003</v>
      </c>
      <c r="Y152" s="14">
        <f t="shared" si="1"/>
        <v>2.7719084000000001</v>
      </c>
      <c r="Z152" s="14">
        <f t="shared" si="1"/>
        <v>1.4977894000000003</v>
      </c>
      <c r="AA152" s="14">
        <f t="shared" si="1"/>
        <v>1.5398184000000001</v>
      </c>
      <c r="AB152" s="14">
        <f t="shared" si="1"/>
        <v>8.1584419000000015</v>
      </c>
      <c r="AC152" s="14">
        <f t="shared" si="1"/>
        <v>0.19088299999999997</v>
      </c>
      <c r="AD152" s="14">
        <f t="shared" si="1"/>
        <v>8.53932</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73.736214000000004</v>
      </c>
      <c r="F154" s="14">
        <f>F141 + F153 - IF(OR($B$6=2005,$B$6&gt;=2020),SUM(F99:F122),0) + IF(AND(OR($B$4="AT",$B$4="BE",$B$4="CH",$B$4="GB",$B$4="IE",$B$4="LT",$B$4="LU",$B$4="NL"),SUM(F143:F149)&gt;0),SUM(F143:F149)-SUM(F27:F33),0)</f>
        <v>60.8412085</v>
      </c>
      <c r="G154" s="14">
        <f>G141 + G153 + IF(AND(OR($B$4="AT",$B$4="BE",$B$4="CH",$B$4="GB",$B$4="IE",$B$4="LT",$B$4="LU",$B$4="NL"),SUM(G143:G149)&gt;0),SUM(G143:G149)-SUM(G27:G33),0)</f>
        <v>250.09059199999999</v>
      </c>
      <c r="H154" s="14">
        <f t="shared" ref="H154:AD154" si="2">H141 + H153 + IF(AND(OR($B$4="AT",$B$4="BE",$B$4="CH",$B$4="GB",$B$4="IE",$B$4="LT",$B$4="LU",$B$4="NL"),SUM(H143:H149)&gt;0),SUM(H143:H149)-SUM(H27:H33),0)</f>
        <v>20.075608000000003</v>
      </c>
      <c r="I154" s="14">
        <f t="shared" si="2"/>
        <v>0</v>
      </c>
      <c r="J154" s="14">
        <f t="shared" si="2"/>
        <v>0</v>
      </c>
      <c r="K154" s="14">
        <f t="shared" si="2"/>
        <v>277.76197500000001</v>
      </c>
      <c r="L154" s="14">
        <f t="shared" si="2"/>
        <v>0</v>
      </c>
      <c r="M154" s="14">
        <f t="shared" si="2"/>
        <v>228.783457</v>
      </c>
      <c r="N154" s="14">
        <f t="shared" si="2"/>
        <v>189.98523989999998</v>
      </c>
      <c r="O154" s="14">
        <f t="shared" si="2"/>
        <v>4.3586177999999975</v>
      </c>
      <c r="P154" s="14">
        <f t="shared" si="2"/>
        <v>1.0940934000000002</v>
      </c>
      <c r="Q154" s="14">
        <f t="shared" si="2"/>
        <v>16.521530899999991</v>
      </c>
      <c r="R154" s="14">
        <f t="shared" si="2"/>
        <v>16.052443999999994</v>
      </c>
      <c r="S154" s="14">
        <f t="shared" si="2"/>
        <v>10.194382199999996</v>
      </c>
      <c r="T154" s="14">
        <f t="shared" si="2"/>
        <v>25.627683300000008</v>
      </c>
      <c r="U154" s="14">
        <f t="shared" si="2"/>
        <v>2.15406E-2</v>
      </c>
      <c r="V154" s="14">
        <f t="shared" si="2"/>
        <v>97.140666899999999</v>
      </c>
      <c r="W154" s="14">
        <f t="shared" si="2"/>
        <v>8.0155010000000004</v>
      </c>
      <c r="X154" s="14">
        <f t="shared" si="2"/>
        <v>2.3489267000000003</v>
      </c>
      <c r="Y154" s="14">
        <f t="shared" si="2"/>
        <v>2.7719084000000001</v>
      </c>
      <c r="Z154" s="14">
        <f t="shared" si="2"/>
        <v>1.4977894000000003</v>
      </c>
      <c r="AA154" s="14">
        <f t="shared" si="2"/>
        <v>1.5398184000000001</v>
      </c>
      <c r="AB154" s="14">
        <f t="shared" si="2"/>
        <v>8.1584419000000015</v>
      </c>
      <c r="AC154" s="14">
        <f t="shared" si="2"/>
        <v>0.19088299999999997</v>
      </c>
      <c r="AD154" s="14">
        <f t="shared" si="2"/>
        <v>8.53932</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0.36916100000000002</v>
      </c>
      <c r="F157" s="158">
        <v>1.4420000000000001E-2</v>
      </c>
      <c r="G157" s="158">
        <v>2.8840999999999999E-2</v>
      </c>
      <c r="H157" s="158" t="s">
        <v>431</v>
      </c>
      <c r="I157" s="158" t="s">
        <v>429</v>
      </c>
      <c r="J157" s="158" t="s">
        <v>429</v>
      </c>
      <c r="K157" s="158">
        <v>5.7679999999999997E-3</v>
      </c>
      <c r="L157" s="158" t="s">
        <v>429</v>
      </c>
      <c r="M157" s="158">
        <v>3.1725000000000003E-2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23">
        <v>1290.68</v>
      </c>
      <c r="AG157" s="23" t="s">
        <v>432</v>
      </c>
      <c r="AH157" s="23" t="s">
        <v>432</v>
      </c>
      <c r="AI157" s="23" t="s">
        <v>432</v>
      </c>
      <c r="AJ157" s="23" t="s">
        <v>432</v>
      </c>
      <c r="AK157" s="23" t="s">
        <v>432</v>
      </c>
      <c r="AL157" s="57" t="s">
        <v>49</v>
      </c>
    </row>
    <row r="158" spans="1:38" s="1" customFormat="1" ht="26.25" customHeight="1" thickBot="1" x14ac:dyDescent="0.25">
      <c r="A158" s="57" t="s">
        <v>327</v>
      </c>
      <c r="B158" s="57" t="s">
        <v>330</v>
      </c>
      <c r="C158" s="108" t="s">
        <v>331</v>
      </c>
      <c r="D158" s="109"/>
      <c r="E158" s="158">
        <v>1.5592999999999999E-2</v>
      </c>
      <c r="F158" s="158">
        <v>1.5100000000000001E-4</v>
      </c>
      <c r="G158" s="158">
        <v>1.5139999999999999E-3</v>
      </c>
      <c r="H158" s="158" t="s">
        <v>431</v>
      </c>
      <c r="I158" s="158" t="s">
        <v>429</v>
      </c>
      <c r="J158" s="158" t="s">
        <v>429</v>
      </c>
      <c r="K158" s="158">
        <v>3.0299999999999999E-4</v>
      </c>
      <c r="L158" s="158" t="s">
        <v>429</v>
      </c>
      <c r="M158" s="158">
        <v>3.0279999999999999E-3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23">
        <v>67.796000000000006</v>
      </c>
      <c r="AG158" s="23" t="s">
        <v>432</v>
      </c>
      <c r="AH158" s="23" t="s">
        <v>432</v>
      </c>
      <c r="AI158" s="23" t="s">
        <v>432</v>
      </c>
      <c r="AJ158" s="23" t="s">
        <v>432</v>
      </c>
      <c r="AK158" s="23" t="s">
        <v>432</v>
      </c>
      <c r="AL158" s="57" t="s">
        <v>49</v>
      </c>
    </row>
    <row r="159" spans="1:38" s="1" customFormat="1" ht="26.25" customHeight="1" thickBot="1" x14ac:dyDescent="0.25">
      <c r="A159" s="57" t="s">
        <v>332</v>
      </c>
      <c r="B159" s="57" t="s">
        <v>333</v>
      </c>
      <c r="C159" s="108" t="s">
        <v>411</v>
      </c>
      <c r="D159" s="109"/>
      <c r="E159" s="158">
        <v>16.6266</v>
      </c>
      <c r="F159" s="158">
        <v>0.57030000000000003</v>
      </c>
      <c r="G159" s="158">
        <v>9.8879999999999999</v>
      </c>
      <c r="H159" s="158" t="s">
        <v>431</v>
      </c>
      <c r="I159" s="158" t="s">
        <v>429</v>
      </c>
      <c r="J159" s="158" t="s">
        <v>429</v>
      </c>
      <c r="K159" s="158">
        <v>1.1469000000000003</v>
      </c>
      <c r="L159" s="158" t="s">
        <v>429</v>
      </c>
      <c r="M159" s="158">
        <v>1.5539999999999998</v>
      </c>
      <c r="N159" s="158">
        <v>3.6150000000000002E-2</v>
      </c>
      <c r="O159" s="158">
        <v>3.8700000000000002E-3</v>
      </c>
      <c r="P159" s="158">
        <v>4.5300000000000002E-3</v>
      </c>
      <c r="Q159" s="158">
        <v>0.12168000000000001</v>
      </c>
      <c r="R159" s="158">
        <v>0.12909000000000001</v>
      </c>
      <c r="S159" s="158">
        <v>0.25029000000000001</v>
      </c>
      <c r="T159" s="158">
        <v>5.6970000000000001</v>
      </c>
      <c r="U159" s="158">
        <v>4.0469999999999999E-2</v>
      </c>
      <c r="V159" s="158">
        <v>0.252</v>
      </c>
      <c r="W159" s="158">
        <v>8.7480000000000002E-2</v>
      </c>
      <c r="X159" s="158" t="s">
        <v>431</v>
      </c>
      <c r="Y159" s="158" t="s">
        <v>431</v>
      </c>
      <c r="Z159" s="158" t="s">
        <v>431</v>
      </c>
      <c r="AA159" s="158" t="s">
        <v>431</v>
      </c>
      <c r="AB159" s="158" t="s">
        <v>431</v>
      </c>
      <c r="AC159" s="158">
        <v>2.742E-2</v>
      </c>
      <c r="AD159" s="158">
        <v>0.10214399999999998</v>
      </c>
      <c r="AE159" s="63"/>
      <c r="AF159" s="23">
        <v>8698.7999999999993</v>
      </c>
      <c r="AG159" s="23" t="s">
        <v>432</v>
      </c>
      <c r="AH159" s="23" t="s">
        <v>432</v>
      </c>
      <c r="AI159" s="23" t="s">
        <v>432</v>
      </c>
      <c r="AJ159" s="23" t="s">
        <v>432</v>
      </c>
      <c r="AK159" s="23"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23" t="s">
        <v>430</v>
      </c>
      <c r="AG160" s="23" t="s">
        <v>430</v>
      </c>
      <c r="AH160" s="23" t="s">
        <v>430</v>
      </c>
      <c r="AI160" s="23" t="s">
        <v>430</v>
      </c>
      <c r="AJ160" s="23" t="s">
        <v>430</v>
      </c>
      <c r="AK160" s="23"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5.7999999999999996E-3</v>
      </c>
      <c r="F163" s="159">
        <v>1.7399999999999999E-2</v>
      </c>
      <c r="G163" s="159">
        <v>1.16E-3</v>
      </c>
      <c r="H163" s="159">
        <v>1.16E-3</v>
      </c>
      <c r="I163" s="159">
        <v>8.0530000000000004E-2</v>
      </c>
      <c r="J163" s="159">
        <v>9.8426E-2</v>
      </c>
      <c r="K163" s="159">
        <v>0.152113</v>
      </c>
      <c r="L163" s="159">
        <v>7.2480000000000001E-3</v>
      </c>
      <c r="M163" s="159">
        <v>0.17399999999999999</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60">
        <v>58</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75" zoomScaleNormal="75" workbookViewId="0">
      <pane xSplit="4" ySplit="13" topLeftCell="J14" activePane="bottomRight" state="frozen"/>
      <selection pane="topRight" activeCell="E1" sqref="E1"/>
      <selection pane="bottomLeft" activeCell="A14" sqref="A14"/>
      <selection pane="bottomRight" activeCell="AC17" sqref="AC17:AD22"/>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2" width="8.5703125" style="5" customWidth="1"/>
    <col min="33" max="33" width="9.7109375" style="5" customWidth="1"/>
    <col min="34"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99">
        <v>43903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1990</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449</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13" t="str">
        <f>B4&amp;": "&amp;B5&amp;": "&amp;B6</f>
        <v>EE: 43903: 1990</v>
      </c>
      <c r="B10" s="215" t="s">
        <v>8</v>
      </c>
      <c r="C10" s="216"/>
      <c r="D10" s="217"/>
      <c r="E10" s="203" t="s">
        <v>9</v>
      </c>
      <c r="F10" s="204"/>
      <c r="G10" s="204"/>
      <c r="H10" s="205"/>
      <c r="I10" s="203" t="s">
        <v>10</v>
      </c>
      <c r="J10" s="204"/>
      <c r="K10" s="204"/>
      <c r="L10" s="205"/>
      <c r="M10" s="221" t="s">
        <v>11</v>
      </c>
      <c r="N10" s="203" t="s">
        <v>12</v>
      </c>
      <c r="O10" s="204"/>
      <c r="P10" s="205"/>
      <c r="Q10" s="203" t="s">
        <v>13</v>
      </c>
      <c r="R10" s="204"/>
      <c r="S10" s="204"/>
      <c r="T10" s="204"/>
      <c r="U10" s="204"/>
      <c r="V10" s="205"/>
      <c r="W10" s="203" t="s">
        <v>366</v>
      </c>
      <c r="X10" s="204"/>
      <c r="Y10" s="204"/>
      <c r="Z10" s="204"/>
      <c r="AA10" s="204"/>
      <c r="AB10" s="204"/>
      <c r="AC10" s="204"/>
      <c r="AD10" s="205"/>
      <c r="AE10" s="42"/>
      <c r="AF10" s="203" t="s">
        <v>383</v>
      </c>
      <c r="AG10" s="204"/>
      <c r="AH10" s="204"/>
      <c r="AI10" s="204"/>
      <c r="AJ10" s="204"/>
      <c r="AK10" s="204"/>
      <c r="AL10" s="205"/>
    </row>
    <row r="11" spans="1:38" s="1" customFormat="1" ht="15" customHeight="1" thickBot="1" x14ac:dyDescent="0.25">
      <c r="A11" s="214"/>
      <c r="B11" s="218"/>
      <c r="C11" s="219"/>
      <c r="D11" s="220"/>
      <c r="E11" s="206"/>
      <c r="F11" s="207"/>
      <c r="G11" s="207"/>
      <c r="H11" s="208"/>
      <c r="I11" s="206"/>
      <c r="J11" s="207"/>
      <c r="K11" s="207"/>
      <c r="L11" s="208"/>
      <c r="M11" s="222"/>
      <c r="N11" s="206"/>
      <c r="O11" s="207"/>
      <c r="P11" s="208"/>
      <c r="Q11" s="206"/>
      <c r="R11" s="207"/>
      <c r="S11" s="207"/>
      <c r="T11" s="207"/>
      <c r="U11" s="207"/>
      <c r="V11" s="208"/>
      <c r="W11" s="125"/>
      <c r="X11" s="209" t="s">
        <v>31</v>
      </c>
      <c r="Y11" s="210"/>
      <c r="Z11" s="210"/>
      <c r="AA11" s="210"/>
      <c r="AB11" s="211"/>
      <c r="AC11" s="126"/>
      <c r="AD11" s="127"/>
      <c r="AE11" s="43"/>
      <c r="AF11" s="206"/>
      <c r="AG11" s="207"/>
      <c r="AH11" s="207"/>
      <c r="AI11" s="207"/>
      <c r="AJ11" s="207"/>
      <c r="AK11" s="207"/>
      <c r="AL11" s="208"/>
    </row>
    <row r="12" spans="1:38" s="1" customFormat="1" ht="52.5" customHeight="1" thickBot="1" x14ac:dyDescent="0.25">
      <c r="A12" s="214"/>
      <c r="B12" s="218"/>
      <c r="C12" s="219"/>
      <c r="D12" s="220"/>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25.69</v>
      </c>
      <c r="F14" s="143">
        <v>0.9</v>
      </c>
      <c r="G14" s="143">
        <v>220.4</v>
      </c>
      <c r="H14" s="143">
        <v>8.0623E-2</v>
      </c>
      <c r="I14" s="143" t="s">
        <v>429</v>
      </c>
      <c r="J14" s="143" t="s">
        <v>429</v>
      </c>
      <c r="K14" s="143">
        <v>172.79611399999999</v>
      </c>
      <c r="L14" s="143" t="s">
        <v>429</v>
      </c>
      <c r="M14" s="143">
        <v>11.53</v>
      </c>
      <c r="N14" s="143">
        <v>63.120054000000003</v>
      </c>
      <c r="O14" s="143">
        <v>1.130009</v>
      </c>
      <c r="P14" s="143">
        <v>1.0135810000000001</v>
      </c>
      <c r="Q14" s="143">
        <v>18.304296999999998</v>
      </c>
      <c r="R14" s="143">
        <v>17.450026999999999</v>
      </c>
      <c r="S14" s="143">
        <v>4.6500029999999999</v>
      </c>
      <c r="T14" s="143">
        <v>20.300018000000001</v>
      </c>
      <c r="U14" s="143">
        <v>3.9399999999999998E-4</v>
      </c>
      <c r="V14" s="143">
        <v>84.890054000000006</v>
      </c>
      <c r="W14" s="143">
        <v>2.33</v>
      </c>
      <c r="X14" s="143">
        <v>0.62002000000000002</v>
      </c>
      <c r="Y14" s="143">
        <v>0.74002999999999997</v>
      </c>
      <c r="Z14" s="143">
        <v>0.38002999999999998</v>
      </c>
      <c r="AA14" s="143">
        <v>0.26002999999999998</v>
      </c>
      <c r="AB14" s="143">
        <v>2.0001099999999998</v>
      </c>
      <c r="AC14" s="143">
        <v>0.02</v>
      </c>
      <c r="AD14" s="143">
        <v>5.2437060000000004</v>
      </c>
      <c r="AE14" s="60"/>
      <c r="AF14" s="26">
        <v>44092.985000000001</v>
      </c>
      <c r="AG14" s="26">
        <v>210422</v>
      </c>
      <c r="AH14" s="26">
        <v>35808.413999999997</v>
      </c>
      <c r="AI14" s="26">
        <v>2179</v>
      </c>
      <c r="AJ14" s="26"/>
      <c r="AK14" s="26"/>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26" t="s">
        <v>430</v>
      </c>
      <c r="AG15" s="26" t="s">
        <v>430</v>
      </c>
      <c r="AH15" s="26" t="s">
        <v>430</v>
      </c>
      <c r="AI15" s="26" t="s">
        <v>430</v>
      </c>
      <c r="AJ15" s="26"/>
      <c r="AK15" s="26"/>
      <c r="AL15" s="49" t="s">
        <v>49</v>
      </c>
    </row>
    <row r="16" spans="1:38" s="1" customFormat="1" ht="26.25" customHeight="1" thickBot="1" x14ac:dyDescent="0.25">
      <c r="A16" s="70" t="s">
        <v>53</v>
      </c>
      <c r="B16" s="70" t="s">
        <v>56</v>
      </c>
      <c r="C16" s="71" t="s">
        <v>57</v>
      </c>
      <c r="D16" s="72"/>
      <c r="E16" s="143">
        <v>0</v>
      </c>
      <c r="F16" s="143">
        <v>0.86274499999999998</v>
      </c>
      <c r="G16" s="143">
        <v>0.48</v>
      </c>
      <c r="H16" s="143" t="s">
        <v>431</v>
      </c>
      <c r="I16" s="143" t="s">
        <v>429</v>
      </c>
      <c r="J16" s="143" t="s">
        <v>429</v>
      </c>
      <c r="K16" s="143">
        <v>0.49</v>
      </c>
      <c r="L16" s="143" t="s">
        <v>429</v>
      </c>
      <c r="M16" s="143">
        <v>6.49</v>
      </c>
      <c r="N16" s="143">
        <v>2.1999999999999999E-2</v>
      </c>
      <c r="O16" s="143">
        <v>1E-3</v>
      </c>
      <c r="P16" s="143">
        <v>1E-3</v>
      </c>
      <c r="Q16" s="143">
        <v>0.01</v>
      </c>
      <c r="R16" s="143">
        <v>0.01</v>
      </c>
      <c r="S16" s="143">
        <v>2E-3</v>
      </c>
      <c r="T16" s="143">
        <v>3.5999999999999997E-2</v>
      </c>
      <c r="U16" s="143" t="s">
        <v>431</v>
      </c>
      <c r="V16" s="143">
        <v>3.1E-2</v>
      </c>
      <c r="W16" s="143" t="s">
        <v>432</v>
      </c>
      <c r="X16" s="143" t="s">
        <v>432</v>
      </c>
      <c r="Y16" s="143" t="s">
        <v>432</v>
      </c>
      <c r="Z16" s="143" t="s">
        <v>432</v>
      </c>
      <c r="AA16" s="143" t="s">
        <v>432</v>
      </c>
      <c r="AB16" s="143" t="s">
        <v>432</v>
      </c>
      <c r="AC16" s="143" t="s">
        <v>432</v>
      </c>
      <c r="AD16" s="143" t="s">
        <v>432</v>
      </c>
      <c r="AE16" s="60"/>
      <c r="AF16" s="26" t="s">
        <v>432</v>
      </c>
      <c r="AG16" s="26" t="s">
        <v>432</v>
      </c>
      <c r="AH16" s="26" t="s">
        <v>432</v>
      </c>
      <c r="AI16" s="26" t="s">
        <v>432</v>
      </c>
      <c r="AJ16" s="26"/>
      <c r="AK16" s="26"/>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83" t="s">
        <v>433</v>
      </c>
      <c r="AD17" s="183" t="s">
        <v>433</v>
      </c>
      <c r="AE17" s="60"/>
      <c r="AF17" s="26" t="s">
        <v>433</v>
      </c>
      <c r="AG17" s="26" t="s">
        <v>433</v>
      </c>
      <c r="AH17" s="26" t="s">
        <v>433</v>
      </c>
      <c r="AI17" s="26" t="s">
        <v>433</v>
      </c>
      <c r="AJ17" s="26"/>
      <c r="AK17" s="26"/>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83" t="s">
        <v>433</v>
      </c>
      <c r="AD18" s="183" t="s">
        <v>433</v>
      </c>
      <c r="AE18" s="60"/>
      <c r="AF18" s="26" t="s">
        <v>433</v>
      </c>
      <c r="AG18" s="26" t="s">
        <v>433</v>
      </c>
      <c r="AH18" s="26" t="s">
        <v>433</v>
      </c>
      <c r="AI18" s="26" t="s">
        <v>433</v>
      </c>
      <c r="AJ18" s="26"/>
      <c r="AK18" s="26"/>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83" t="s">
        <v>433</v>
      </c>
      <c r="AD19" s="183" t="s">
        <v>433</v>
      </c>
      <c r="AE19" s="60"/>
      <c r="AF19" s="26" t="s">
        <v>433</v>
      </c>
      <c r="AG19" s="26" t="s">
        <v>433</v>
      </c>
      <c r="AH19" s="26" t="s">
        <v>433</v>
      </c>
      <c r="AI19" s="26" t="s">
        <v>433</v>
      </c>
      <c r="AJ19" s="26"/>
      <c r="AK19" s="26"/>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83" t="s">
        <v>433</v>
      </c>
      <c r="AD20" s="183" t="s">
        <v>433</v>
      </c>
      <c r="AE20" s="60"/>
      <c r="AF20" s="26" t="s">
        <v>433</v>
      </c>
      <c r="AG20" s="26" t="s">
        <v>433</v>
      </c>
      <c r="AH20" s="26" t="s">
        <v>433</v>
      </c>
      <c r="AI20" s="26" t="s">
        <v>433</v>
      </c>
      <c r="AJ20" s="26"/>
      <c r="AK20" s="26"/>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83" t="s">
        <v>433</v>
      </c>
      <c r="AD21" s="183" t="s">
        <v>433</v>
      </c>
      <c r="AE21" s="60"/>
      <c r="AF21" s="26" t="s">
        <v>433</v>
      </c>
      <c r="AG21" s="26" t="s">
        <v>433</v>
      </c>
      <c r="AH21" s="26" t="s">
        <v>433</v>
      </c>
      <c r="AI21" s="26" t="s">
        <v>433</v>
      </c>
      <c r="AJ21" s="26"/>
      <c r="AK21" s="26"/>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429</v>
      </c>
      <c r="J22" s="143" t="s">
        <v>429</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83" t="s">
        <v>433</v>
      </c>
      <c r="AD22" s="183" t="s">
        <v>433</v>
      </c>
      <c r="AE22" s="60"/>
      <c r="AF22" s="26" t="s">
        <v>433</v>
      </c>
      <c r="AG22" s="26" t="s">
        <v>433</v>
      </c>
      <c r="AH22" s="26" t="s">
        <v>433</v>
      </c>
      <c r="AI22" s="26" t="s">
        <v>433</v>
      </c>
      <c r="AJ22" s="26"/>
      <c r="AK22" s="26"/>
      <c r="AL22" s="49" t="s">
        <v>49</v>
      </c>
    </row>
    <row r="23" spans="1:38" s="2" customFormat="1" ht="26.25" customHeight="1" thickBot="1" x14ac:dyDescent="0.25">
      <c r="A23" s="70" t="s">
        <v>70</v>
      </c>
      <c r="B23" s="74" t="s">
        <v>393</v>
      </c>
      <c r="C23" s="71" t="s">
        <v>389</v>
      </c>
      <c r="D23" s="117"/>
      <c r="E23" s="143">
        <v>5.3285999999999998</v>
      </c>
      <c r="F23" s="143">
        <v>0.66043200000000002</v>
      </c>
      <c r="G23" s="143">
        <v>1.6319999999999999</v>
      </c>
      <c r="H23" s="143">
        <v>1.32E-3</v>
      </c>
      <c r="I23" s="143" t="s">
        <v>429</v>
      </c>
      <c r="J23" s="143" t="s">
        <v>429</v>
      </c>
      <c r="K23" s="143">
        <v>0.34178999999999998</v>
      </c>
      <c r="L23" s="143" t="s">
        <v>429</v>
      </c>
      <c r="M23" s="143">
        <v>6.3675959999999998</v>
      </c>
      <c r="N23" s="143">
        <v>0.9</v>
      </c>
      <c r="O23" s="143">
        <v>1.6800000000000001E-3</v>
      </c>
      <c r="P23" s="143" t="s">
        <v>431</v>
      </c>
      <c r="Q23" s="143" t="s">
        <v>431</v>
      </c>
      <c r="R23" s="143">
        <v>8.3999999999999995E-3</v>
      </c>
      <c r="S23" s="143">
        <v>0.28560000000000002</v>
      </c>
      <c r="T23" s="143">
        <v>1.176E-2</v>
      </c>
      <c r="U23" s="143">
        <v>1.6800000000000001E-3</v>
      </c>
      <c r="V23" s="143">
        <v>0.16800000000000001</v>
      </c>
      <c r="W23" s="143" t="s">
        <v>431</v>
      </c>
      <c r="X23" s="143">
        <v>5.1000000000000004E-3</v>
      </c>
      <c r="Y23" s="143">
        <v>8.3400000000000002E-3</v>
      </c>
      <c r="Z23" s="143" t="s">
        <v>431</v>
      </c>
      <c r="AA23" s="143" t="s">
        <v>431</v>
      </c>
      <c r="AB23" s="143">
        <v>1.3440000000000001E-2</v>
      </c>
      <c r="AC23" s="143" t="s">
        <v>432</v>
      </c>
      <c r="AD23" s="143" t="s">
        <v>432</v>
      </c>
      <c r="AE23" s="60"/>
      <c r="AF23" s="26">
        <v>7135</v>
      </c>
      <c r="AG23" s="26" t="s">
        <v>432</v>
      </c>
      <c r="AH23" s="26" t="s">
        <v>432</v>
      </c>
      <c r="AI23" s="26" t="s">
        <v>432</v>
      </c>
      <c r="AJ23" s="26" t="s">
        <v>432</v>
      </c>
      <c r="AK23" s="26" t="s">
        <v>432</v>
      </c>
      <c r="AL23" s="49" t="s">
        <v>49</v>
      </c>
    </row>
    <row r="24" spans="1:38" s="2" customFormat="1" ht="26.25" customHeight="1" thickBot="1" x14ac:dyDescent="0.25">
      <c r="A24" s="75" t="s">
        <v>53</v>
      </c>
      <c r="B24" s="74" t="s">
        <v>71</v>
      </c>
      <c r="C24" s="71" t="s">
        <v>72</v>
      </c>
      <c r="D24" s="72"/>
      <c r="E24" s="143">
        <v>5.6</v>
      </c>
      <c r="F24" s="143">
        <v>0.62</v>
      </c>
      <c r="G24" s="143">
        <v>38.51</v>
      </c>
      <c r="H24" s="143">
        <v>9.5090000000000001E-3</v>
      </c>
      <c r="I24" s="143" t="s">
        <v>429</v>
      </c>
      <c r="J24" s="143" t="s">
        <v>429</v>
      </c>
      <c r="K24" s="143">
        <v>89.791058000000007</v>
      </c>
      <c r="L24" s="143" t="s">
        <v>429</v>
      </c>
      <c r="M24" s="143">
        <v>6.18</v>
      </c>
      <c r="N24" s="143">
        <v>62.460003499999999</v>
      </c>
      <c r="O24" s="143">
        <v>3.2300005999999999</v>
      </c>
      <c r="P24" s="143">
        <v>8.0235100000000004E-2</v>
      </c>
      <c r="Q24" s="143">
        <v>0.50028209999999995</v>
      </c>
      <c r="R24" s="143">
        <v>0.53000179999999997</v>
      </c>
      <c r="S24" s="143">
        <v>2.4700001999999999</v>
      </c>
      <c r="T24" s="143">
        <v>6.0700012000000001</v>
      </c>
      <c r="U24" s="143">
        <v>2.5899999999999999E-5</v>
      </c>
      <c r="V24" s="143">
        <v>15.390003500000001</v>
      </c>
      <c r="W24" s="143">
        <v>1.44</v>
      </c>
      <c r="X24" s="143">
        <v>0.22616530000000001</v>
      </c>
      <c r="Y24" s="143">
        <v>0.27659899999999998</v>
      </c>
      <c r="Z24" s="143">
        <v>0.14547399999999999</v>
      </c>
      <c r="AA24" s="143">
        <v>9.2979000000000006E-2</v>
      </c>
      <c r="AB24" s="143">
        <v>0.74121729999999997</v>
      </c>
      <c r="AC24" s="143">
        <v>6.3591999999999996E-2</v>
      </c>
      <c r="AD24" s="143">
        <v>2</v>
      </c>
      <c r="AE24" s="60"/>
      <c r="AF24" s="26">
        <v>19243</v>
      </c>
      <c r="AG24" s="26">
        <v>6473.1840000000002</v>
      </c>
      <c r="AH24" s="26">
        <v>2351</v>
      </c>
      <c r="AI24" s="26">
        <v>257</v>
      </c>
      <c r="AJ24" s="26"/>
      <c r="AK24" s="26"/>
      <c r="AL24" s="49" t="s">
        <v>49</v>
      </c>
    </row>
    <row r="25" spans="1:38" s="2" customFormat="1" ht="26.25" customHeight="1" thickBot="1" x14ac:dyDescent="0.25">
      <c r="A25" s="70" t="s">
        <v>73</v>
      </c>
      <c r="B25" s="74" t="s">
        <v>74</v>
      </c>
      <c r="C25" s="76" t="s">
        <v>75</v>
      </c>
      <c r="D25" s="72"/>
      <c r="E25" s="143">
        <v>5.0719E-2</v>
      </c>
      <c r="F25" s="143">
        <v>9.5549999999999993E-3</v>
      </c>
      <c r="G25" s="143">
        <v>5.2639999999999996E-3</v>
      </c>
      <c r="H25" s="143" t="s">
        <v>431</v>
      </c>
      <c r="I25" s="143" t="s">
        <v>429</v>
      </c>
      <c r="J25" s="143" t="s">
        <v>429</v>
      </c>
      <c r="K25" s="143">
        <v>3.7500000000000001E-4</v>
      </c>
      <c r="L25" s="143" t="s">
        <v>429</v>
      </c>
      <c r="M25" s="143">
        <v>9.0740000000000001E-2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26">
        <v>233.37100000000001</v>
      </c>
      <c r="AG25" s="26" t="s">
        <v>432</v>
      </c>
      <c r="AH25" s="26" t="s">
        <v>432</v>
      </c>
      <c r="AI25" s="26" t="s">
        <v>432</v>
      </c>
      <c r="AJ25" s="26" t="s">
        <v>432</v>
      </c>
      <c r="AK25" s="26" t="s">
        <v>432</v>
      </c>
      <c r="AL25" s="49" t="s">
        <v>49</v>
      </c>
    </row>
    <row r="26" spans="1:38" s="2" customFormat="1" ht="26.25" customHeight="1" thickBot="1" x14ac:dyDescent="0.25">
      <c r="A26" s="70" t="s">
        <v>73</v>
      </c>
      <c r="B26" s="70" t="s">
        <v>76</v>
      </c>
      <c r="C26" s="71" t="s">
        <v>77</v>
      </c>
      <c r="D26" s="72"/>
      <c r="E26" s="143">
        <v>1.5950000000000001E-3</v>
      </c>
      <c r="F26" s="143">
        <v>2.4789999999999999E-3</v>
      </c>
      <c r="G26" s="143">
        <v>2.5500000000000002E-4</v>
      </c>
      <c r="H26" s="143" t="s">
        <v>431</v>
      </c>
      <c r="I26" s="143" t="s">
        <v>429</v>
      </c>
      <c r="J26" s="143" t="s">
        <v>429</v>
      </c>
      <c r="K26" s="143">
        <v>1.7E-5</v>
      </c>
      <c r="L26" s="143" t="s">
        <v>429</v>
      </c>
      <c r="M26" s="143">
        <v>2.9635000000000002E-2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26">
        <v>12.413</v>
      </c>
      <c r="AG26" s="26" t="s">
        <v>432</v>
      </c>
      <c r="AH26" s="26" t="s">
        <v>432</v>
      </c>
      <c r="AI26" s="26" t="s">
        <v>432</v>
      </c>
      <c r="AJ26" s="26" t="s">
        <v>432</v>
      </c>
      <c r="AK26" s="26" t="s">
        <v>432</v>
      </c>
      <c r="AL26" s="49" t="s">
        <v>49</v>
      </c>
    </row>
    <row r="27" spans="1:38" s="2" customFormat="1" ht="26.25" customHeight="1" thickBot="1" x14ac:dyDescent="0.25">
      <c r="A27" s="70" t="s">
        <v>78</v>
      </c>
      <c r="B27" s="70" t="s">
        <v>79</v>
      </c>
      <c r="C27" s="71" t="s">
        <v>80</v>
      </c>
      <c r="D27" s="72"/>
      <c r="E27" s="183">
        <v>12.990933</v>
      </c>
      <c r="F27" s="183">
        <v>10.330486000000001</v>
      </c>
      <c r="G27" s="183">
        <v>0.90121799999999996</v>
      </c>
      <c r="H27" s="183">
        <v>1.0245000000000001E-2</v>
      </c>
      <c r="I27" s="143" t="s">
        <v>429</v>
      </c>
      <c r="J27" s="143" t="s">
        <v>429</v>
      </c>
      <c r="K27" s="183">
        <v>0.130579</v>
      </c>
      <c r="L27" s="143" t="s">
        <v>429</v>
      </c>
      <c r="M27" s="183">
        <v>100.952924</v>
      </c>
      <c r="N27" s="184">
        <v>49.403658999999998</v>
      </c>
      <c r="O27" s="143">
        <v>3.754E-3</v>
      </c>
      <c r="P27" s="143">
        <v>2.9940000000000001E-3</v>
      </c>
      <c r="Q27" s="143">
        <v>1.01E-4</v>
      </c>
      <c r="R27" s="183">
        <v>1.7807E-2</v>
      </c>
      <c r="S27" s="183">
        <v>0.63073800000000002</v>
      </c>
      <c r="T27" s="183">
        <v>2.6550000000000001E-2</v>
      </c>
      <c r="U27" s="143">
        <v>3.7390000000000001E-3</v>
      </c>
      <c r="V27" s="183">
        <v>0.37535200000000002</v>
      </c>
      <c r="W27" s="184">
        <v>0.18832499999999999</v>
      </c>
      <c r="X27" s="143">
        <v>3.228E-3</v>
      </c>
      <c r="Y27" s="183">
        <v>5.3699999999999998E-3</v>
      </c>
      <c r="Z27" s="143">
        <v>2.2130000000000001E-3</v>
      </c>
      <c r="AA27" s="143">
        <v>5.9919999999999999E-3</v>
      </c>
      <c r="AB27" s="183">
        <v>1.6802999999999998E-2</v>
      </c>
      <c r="AC27" s="143">
        <v>1.6200000000000001E-4</v>
      </c>
      <c r="AD27" s="143">
        <v>3.6000000000000001E-5</v>
      </c>
      <c r="AE27" s="60"/>
      <c r="AF27" s="185">
        <v>15539.51922</v>
      </c>
      <c r="AG27" s="26" t="s">
        <v>432</v>
      </c>
      <c r="AH27" s="26" t="s">
        <v>431</v>
      </c>
      <c r="AI27" s="26">
        <v>0</v>
      </c>
      <c r="AJ27" s="26" t="s">
        <v>432</v>
      </c>
      <c r="AK27" s="26" t="s">
        <v>432</v>
      </c>
      <c r="AL27" s="49" t="s">
        <v>49</v>
      </c>
    </row>
    <row r="28" spans="1:38" s="2" customFormat="1" ht="26.25" customHeight="1" thickBot="1" x14ac:dyDescent="0.25">
      <c r="A28" s="70" t="s">
        <v>78</v>
      </c>
      <c r="B28" s="70" t="s">
        <v>81</v>
      </c>
      <c r="C28" s="71" t="s">
        <v>82</v>
      </c>
      <c r="D28" s="72"/>
      <c r="E28" s="183">
        <v>1.57297</v>
      </c>
      <c r="F28" s="183">
        <v>0.78705000000000003</v>
      </c>
      <c r="G28" s="183">
        <v>0.32090400000000002</v>
      </c>
      <c r="H28" s="143">
        <v>7.2900000000000005E-4</v>
      </c>
      <c r="I28" s="143" t="s">
        <v>429</v>
      </c>
      <c r="J28" s="143" t="s">
        <v>429</v>
      </c>
      <c r="K28" s="143">
        <v>0.14128099999999999</v>
      </c>
      <c r="L28" s="143" t="s">
        <v>429</v>
      </c>
      <c r="M28" s="183">
        <v>8.9246700000000008</v>
      </c>
      <c r="N28" s="183">
        <v>4.4029740000000004</v>
      </c>
      <c r="O28" s="143">
        <v>4.66E-4</v>
      </c>
      <c r="P28" s="143">
        <v>3.9399999999999998E-4</v>
      </c>
      <c r="Q28" s="143">
        <v>1.1E-5</v>
      </c>
      <c r="R28" s="143">
        <v>2.3379999999999998E-3</v>
      </c>
      <c r="S28" s="183">
        <v>7.8506000000000006E-2</v>
      </c>
      <c r="T28" s="143">
        <v>3.2789999999999998E-3</v>
      </c>
      <c r="U28" s="143">
        <v>4.6500000000000003E-4</v>
      </c>
      <c r="V28" s="183">
        <v>4.6705999999999998E-2</v>
      </c>
      <c r="W28" s="183">
        <v>3.1012999999999999E-2</v>
      </c>
      <c r="X28" s="143">
        <v>7.3200000000000001E-4</v>
      </c>
      <c r="Y28" s="143">
        <v>9.4499999999999998E-4</v>
      </c>
      <c r="Z28" s="143">
        <v>5.9900000000000003E-4</v>
      </c>
      <c r="AA28" s="143">
        <v>8.9400000000000005E-4</v>
      </c>
      <c r="AB28" s="72">
        <v>3.1700000000000001E-3</v>
      </c>
      <c r="AC28" s="143">
        <v>1.2E-5</v>
      </c>
      <c r="AD28" s="143">
        <v>1.2E-5</v>
      </c>
      <c r="AE28" s="60"/>
      <c r="AF28" s="185">
        <v>2402.9133999999999</v>
      </c>
      <c r="AG28" s="26" t="s">
        <v>432</v>
      </c>
      <c r="AH28" s="26" t="s">
        <v>431</v>
      </c>
      <c r="AI28" s="26">
        <v>0</v>
      </c>
      <c r="AJ28" s="26" t="s">
        <v>432</v>
      </c>
      <c r="AK28" s="26" t="s">
        <v>432</v>
      </c>
      <c r="AL28" s="49" t="s">
        <v>49</v>
      </c>
    </row>
    <row r="29" spans="1:38" s="2" customFormat="1" ht="26.25" customHeight="1" thickBot="1" x14ac:dyDescent="0.25">
      <c r="A29" s="70" t="s">
        <v>78</v>
      </c>
      <c r="B29" s="70" t="s">
        <v>83</v>
      </c>
      <c r="C29" s="71" t="s">
        <v>84</v>
      </c>
      <c r="D29" s="72"/>
      <c r="E29" s="183">
        <v>10.421137</v>
      </c>
      <c r="F29" s="183">
        <v>2.488677</v>
      </c>
      <c r="G29" s="183">
        <v>1.9669890000000001</v>
      </c>
      <c r="H29" s="143">
        <v>3.8760000000000001E-3</v>
      </c>
      <c r="I29" s="143" t="s">
        <v>429</v>
      </c>
      <c r="J29" s="143" t="s">
        <v>429</v>
      </c>
      <c r="K29" s="143">
        <v>0.27244200000000002</v>
      </c>
      <c r="L29" s="143" t="s">
        <v>429</v>
      </c>
      <c r="M29" s="183">
        <v>4.0975469999999996</v>
      </c>
      <c r="N29" s="184">
        <v>17.414359999999999</v>
      </c>
      <c r="O29" s="143">
        <v>1.189E-3</v>
      </c>
      <c r="P29" s="143">
        <v>1.9289999999999999E-3</v>
      </c>
      <c r="Q29" s="143">
        <v>5.1999999999999997E-5</v>
      </c>
      <c r="R29" s="143">
        <v>7.0800000000000004E-3</v>
      </c>
      <c r="S29" s="183">
        <v>0.19901199999999999</v>
      </c>
      <c r="T29" s="143">
        <v>8.397E-3</v>
      </c>
      <c r="U29" s="143">
        <v>1.193E-3</v>
      </c>
      <c r="V29" s="183">
        <v>0.12124</v>
      </c>
      <c r="W29" s="183">
        <v>9.9412E-2</v>
      </c>
      <c r="X29" s="143">
        <v>1.42E-3</v>
      </c>
      <c r="Y29" s="183">
        <v>8.6E-3</v>
      </c>
      <c r="Z29" s="183">
        <v>9.6100000000000005E-3</v>
      </c>
      <c r="AA29" s="143">
        <v>2.209E-3</v>
      </c>
      <c r="AB29" s="183">
        <v>2.1839000000000001E-2</v>
      </c>
      <c r="AC29" s="143">
        <v>1.7E-5</v>
      </c>
      <c r="AD29" s="143">
        <v>1.7E-5</v>
      </c>
      <c r="AE29" s="60"/>
      <c r="AF29" s="185">
        <v>12446.52543</v>
      </c>
      <c r="AG29" s="26" t="s">
        <v>432</v>
      </c>
      <c r="AH29" s="26" t="s">
        <v>431</v>
      </c>
      <c r="AI29" s="26">
        <v>0</v>
      </c>
      <c r="AJ29" s="26" t="s">
        <v>432</v>
      </c>
      <c r="AK29" s="26" t="s">
        <v>432</v>
      </c>
      <c r="AL29" s="49" t="s">
        <v>49</v>
      </c>
    </row>
    <row r="30" spans="1:38" s="2" customFormat="1" ht="26.25" customHeight="1" thickBot="1" x14ac:dyDescent="0.25">
      <c r="A30" s="70" t="s">
        <v>78</v>
      </c>
      <c r="B30" s="70" t="s">
        <v>85</v>
      </c>
      <c r="C30" s="71" t="s">
        <v>86</v>
      </c>
      <c r="D30" s="72"/>
      <c r="E30" s="184">
        <v>0.11733300000000001</v>
      </c>
      <c r="F30" s="184">
        <v>0.46679300000000001</v>
      </c>
      <c r="G30" s="183">
        <v>2.3458E-2</v>
      </c>
      <c r="H30" s="143">
        <v>6.3299999999999999E-4</v>
      </c>
      <c r="I30" s="143" t="s">
        <v>429</v>
      </c>
      <c r="J30" s="143" t="s">
        <v>429</v>
      </c>
      <c r="K30" s="143">
        <v>6.332E-3</v>
      </c>
      <c r="L30" s="143" t="s">
        <v>429</v>
      </c>
      <c r="M30" s="184">
        <v>6.4014550000000003</v>
      </c>
      <c r="N30" s="184">
        <v>1.759377</v>
      </c>
      <c r="O30" s="143">
        <v>6.3999999999999997E-5</v>
      </c>
      <c r="P30" s="143">
        <v>1.02E-4</v>
      </c>
      <c r="Q30" s="143">
        <v>3.9999999999999998E-6</v>
      </c>
      <c r="R30" s="143">
        <v>3.3500000000000001E-4</v>
      </c>
      <c r="S30" s="183">
        <v>1.0645E-2</v>
      </c>
      <c r="T30" s="143">
        <v>4.6099999999999998E-4</v>
      </c>
      <c r="U30" s="143">
        <v>6.3999999999999997E-5</v>
      </c>
      <c r="V30" s="143">
        <v>6.5160000000000001E-3</v>
      </c>
      <c r="W30" s="183">
        <v>9.9729999999999992E-3</v>
      </c>
      <c r="X30" s="143">
        <v>1.5200000000000001E-4</v>
      </c>
      <c r="Y30" s="143">
        <v>2.7900000000000001E-4</v>
      </c>
      <c r="Z30" s="143">
        <v>9.5000000000000005E-5</v>
      </c>
      <c r="AA30" s="143">
        <v>3.2600000000000001E-4</v>
      </c>
      <c r="AB30" s="143">
        <v>8.52E-4</v>
      </c>
      <c r="AC30" s="143">
        <v>1.0000000000000001E-5</v>
      </c>
      <c r="AD30" s="143">
        <v>1.0000000000000001E-5</v>
      </c>
      <c r="AE30" s="60"/>
      <c r="AF30" s="185">
        <v>517.24194899999998</v>
      </c>
      <c r="AG30" s="26" t="s">
        <v>432</v>
      </c>
      <c r="AH30" s="26" t="s">
        <v>431</v>
      </c>
      <c r="AI30" s="26">
        <v>0</v>
      </c>
      <c r="AJ30" s="26" t="s">
        <v>432</v>
      </c>
      <c r="AK30" s="26" t="s">
        <v>432</v>
      </c>
      <c r="AL30" s="49" t="s">
        <v>49</v>
      </c>
    </row>
    <row r="31" spans="1:38" s="2" customFormat="1" ht="26.25" customHeight="1" thickBot="1" x14ac:dyDescent="0.25">
      <c r="A31" s="70" t="s">
        <v>78</v>
      </c>
      <c r="B31" s="70" t="s">
        <v>87</v>
      </c>
      <c r="C31" s="71" t="s">
        <v>88</v>
      </c>
      <c r="D31" s="72"/>
      <c r="E31" s="143" t="s">
        <v>432</v>
      </c>
      <c r="F31" s="184">
        <v>3.4197639999999998</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26" t="s">
        <v>433</v>
      </c>
      <c r="AG31" s="26" t="s">
        <v>432</v>
      </c>
      <c r="AH31" s="26" t="s">
        <v>432</v>
      </c>
      <c r="AI31" s="26" t="s">
        <v>432</v>
      </c>
      <c r="AJ31" s="26" t="s">
        <v>432</v>
      </c>
      <c r="AK31" s="26"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83">
        <v>0.23453399999999999</v>
      </c>
      <c r="L32" s="143" t="s">
        <v>429</v>
      </c>
      <c r="M32" s="143" t="s">
        <v>432</v>
      </c>
      <c r="N32" s="183">
        <v>0.25977099999999997</v>
      </c>
      <c r="O32" s="183">
        <v>1.178E-3</v>
      </c>
      <c r="P32" s="143">
        <v>9.9999999999999995E-7</v>
      </c>
      <c r="Q32" s="143">
        <v>0</v>
      </c>
      <c r="R32" s="183">
        <v>9.6531000000000006E-2</v>
      </c>
      <c r="S32" s="183">
        <v>2.1158990000000002</v>
      </c>
      <c r="T32" s="183">
        <v>1.5095000000000001E-2</v>
      </c>
      <c r="U32" s="143">
        <v>1.9070000000000001E-3</v>
      </c>
      <c r="V32" s="183">
        <v>0.75990100000000005</v>
      </c>
      <c r="W32" s="143" t="s">
        <v>431</v>
      </c>
      <c r="X32" s="143" t="s">
        <v>431</v>
      </c>
      <c r="Y32" s="143" t="s">
        <v>431</v>
      </c>
      <c r="Z32" s="143" t="s">
        <v>431</v>
      </c>
      <c r="AA32" s="143" t="s">
        <v>431</v>
      </c>
      <c r="AB32" s="143" t="s">
        <v>431</v>
      </c>
      <c r="AC32" s="143" t="s">
        <v>431</v>
      </c>
      <c r="AD32" s="143" t="s">
        <v>431</v>
      </c>
      <c r="AE32" s="60"/>
      <c r="AF32" s="26" t="s">
        <v>432</v>
      </c>
      <c r="AG32" s="26" t="s">
        <v>432</v>
      </c>
      <c r="AH32" s="26" t="s">
        <v>432</v>
      </c>
      <c r="AI32" s="26" t="s">
        <v>432</v>
      </c>
      <c r="AJ32" s="26" t="s">
        <v>432</v>
      </c>
      <c r="AK32" s="185">
        <v>8143.7581120000004</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83">
        <v>0.215563</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26" t="s">
        <v>432</v>
      </c>
      <c r="AG33" s="26" t="s">
        <v>432</v>
      </c>
      <c r="AH33" s="26" t="s">
        <v>432</v>
      </c>
      <c r="AI33" s="26" t="s">
        <v>432</v>
      </c>
      <c r="AJ33" s="26" t="s">
        <v>432</v>
      </c>
      <c r="AK33" s="185">
        <v>8143.7581120000004</v>
      </c>
      <c r="AL33" s="49" t="s">
        <v>413</v>
      </c>
    </row>
    <row r="34" spans="1:38" s="2" customFormat="1" ht="26.25" customHeight="1" thickBot="1" x14ac:dyDescent="0.25">
      <c r="A34" s="70" t="s">
        <v>70</v>
      </c>
      <c r="B34" s="70" t="s">
        <v>93</v>
      </c>
      <c r="C34" s="71" t="s">
        <v>94</v>
      </c>
      <c r="D34" s="72"/>
      <c r="E34" s="143">
        <v>2.430987</v>
      </c>
      <c r="F34" s="143">
        <v>0.224467</v>
      </c>
      <c r="G34" s="143">
        <v>0.56710000000000005</v>
      </c>
      <c r="H34" s="143">
        <v>3.2200000000000002E-4</v>
      </c>
      <c r="I34" s="143" t="s">
        <v>429</v>
      </c>
      <c r="J34" s="143" t="s">
        <v>429</v>
      </c>
      <c r="K34" s="143">
        <v>8.4676000000000001E-2</v>
      </c>
      <c r="L34" s="143" t="s">
        <v>429</v>
      </c>
      <c r="M34" s="143">
        <v>0.602989</v>
      </c>
      <c r="N34" s="143">
        <v>1.5945999999999998E-2</v>
      </c>
      <c r="O34" s="143">
        <v>6.7400000000000001E-4</v>
      </c>
      <c r="P34" s="143">
        <v>9.3999999999999997E-4</v>
      </c>
      <c r="Q34" s="143">
        <v>4.7600000000000002E-4</v>
      </c>
      <c r="R34" s="143">
        <v>3.9069999999999999E-3</v>
      </c>
      <c r="S34" s="143">
        <v>8.0282999999999993E-2</v>
      </c>
      <c r="T34" s="143">
        <v>4.7670000000000004E-3</v>
      </c>
      <c r="U34" s="143">
        <v>6.7400000000000001E-4</v>
      </c>
      <c r="V34" s="143">
        <v>6.9800000000000001E-2</v>
      </c>
      <c r="W34" s="143">
        <v>2.4157000000000001E-2</v>
      </c>
      <c r="X34" s="143">
        <v>6.7949999999999998E-3</v>
      </c>
      <c r="Y34" s="143">
        <v>9.3089999999999996E-3</v>
      </c>
      <c r="Z34" s="143">
        <v>4.4029999999999998E-3</v>
      </c>
      <c r="AA34" s="143">
        <v>2.565E-3</v>
      </c>
      <c r="AB34" s="72">
        <v>2.3071999999999999E-2</v>
      </c>
      <c r="AC34" s="143">
        <v>7.3999999999999996E-5</v>
      </c>
      <c r="AD34" s="143">
        <v>2.0230000000000001E-2</v>
      </c>
      <c r="AE34" s="60"/>
      <c r="AF34" s="26">
        <v>1951</v>
      </c>
      <c r="AG34" s="26">
        <v>119</v>
      </c>
      <c r="AH34" s="26" t="s">
        <v>432</v>
      </c>
      <c r="AI34" s="26" t="s">
        <v>432</v>
      </c>
      <c r="AJ34" s="26" t="s">
        <v>432</v>
      </c>
      <c r="AK34" s="26"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26" t="s">
        <v>432</v>
      </c>
      <c r="AG35" s="26" t="s">
        <v>432</v>
      </c>
      <c r="AH35" s="26" t="s">
        <v>432</v>
      </c>
      <c r="AI35" s="26" t="s">
        <v>432</v>
      </c>
      <c r="AJ35" s="26" t="s">
        <v>432</v>
      </c>
      <c r="AK35" s="26" t="s">
        <v>432</v>
      </c>
      <c r="AL35" s="49" t="s">
        <v>49</v>
      </c>
    </row>
    <row r="36" spans="1:38" s="2" customFormat="1" ht="26.25" customHeight="1" thickBot="1" x14ac:dyDescent="0.25">
      <c r="A36" s="70" t="s">
        <v>95</v>
      </c>
      <c r="B36" s="70" t="s">
        <v>98</v>
      </c>
      <c r="C36" s="71" t="s">
        <v>99</v>
      </c>
      <c r="D36" s="72"/>
      <c r="E36" s="183">
        <v>0.54949999999999999</v>
      </c>
      <c r="F36" s="183">
        <v>1.9599999999999999E-2</v>
      </c>
      <c r="G36" s="183">
        <v>7.0000000000000007E-2</v>
      </c>
      <c r="H36" s="183" t="s">
        <v>431</v>
      </c>
      <c r="I36" s="143" t="s">
        <v>429</v>
      </c>
      <c r="J36" s="143" t="s">
        <v>429</v>
      </c>
      <c r="K36" s="183">
        <v>1.0500000000000001E-2</v>
      </c>
      <c r="L36" s="143" t="s">
        <v>429</v>
      </c>
      <c r="M36" s="183">
        <v>5.1799999999999999E-2</v>
      </c>
      <c r="N36" s="143">
        <v>9.1E-4</v>
      </c>
      <c r="O36" s="143">
        <v>6.9999999999999994E-5</v>
      </c>
      <c r="P36" s="143">
        <v>2.1000000000000001E-4</v>
      </c>
      <c r="Q36" s="143">
        <v>2.7999999999999998E-4</v>
      </c>
      <c r="R36" s="143">
        <v>3.5E-4</v>
      </c>
      <c r="S36" s="143">
        <v>6.1599999999999997E-3</v>
      </c>
      <c r="T36" s="143">
        <v>7.0000000000000001E-3</v>
      </c>
      <c r="U36" s="143">
        <v>6.9999999999999999E-4</v>
      </c>
      <c r="V36" s="143">
        <v>8.3999999999999995E-3</v>
      </c>
      <c r="W36" s="143">
        <v>9.1E-4</v>
      </c>
      <c r="X36" s="183" t="s">
        <v>431</v>
      </c>
      <c r="Y36" s="183" t="s">
        <v>431</v>
      </c>
      <c r="Z36" s="143" t="s">
        <v>431</v>
      </c>
      <c r="AA36" s="143" t="s">
        <v>431</v>
      </c>
      <c r="AB36" s="183" t="s">
        <v>431</v>
      </c>
      <c r="AC36" s="143">
        <v>5.5999999999999995E-4</v>
      </c>
      <c r="AD36" s="143">
        <v>2.6600000000000001E-4</v>
      </c>
      <c r="AE36" s="60"/>
      <c r="AF36" s="26">
        <v>296.89999999999998</v>
      </c>
      <c r="AG36" s="26" t="s">
        <v>432</v>
      </c>
      <c r="AH36" s="26" t="s">
        <v>432</v>
      </c>
      <c r="AI36" s="26" t="s">
        <v>432</v>
      </c>
      <c r="AJ36" s="26" t="s">
        <v>432</v>
      </c>
      <c r="AK36" s="26"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26" t="s">
        <v>430</v>
      </c>
      <c r="AG37" s="26" t="s">
        <v>430</v>
      </c>
      <c r="AH37" s="26" t="s">
        <v>430</v>
      </c>
      <c r="AI37" s="26" t="s">
        <v>430</v>
      </c>
      <c r="AJ37" s="26" t="s">
        <v>430</v>
      </c>
      <c r="AK37" s="26"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26" t="s">
        <v>430</v>
      </c>
      <c r="AG38" s="26" t="s">
        <v>430</v>
      </c>
      <c r="AH38" s="26" t="s">
        <v>430</v>
      </c>
      <c r="AI38" s="26" t="s">
        <v>430</v>
      </c>
      <c r="AJ38" s="26" t="s">
        <v>430</v>
      </c>
      <c r="AK38" s="26" t="s">
        <v>430</v>
      </c>
      <c r="AL38" s="49" t="s">
        <v>49</v>
      </c>
    </row>
    <row r="39" spans="1:38" s="2" customFormat="1" ht="26.25" customHeight="1" thickBot="1" x14ac:dyDescent="0.25">
      <c r="A39" s="70" t="s">
        <v>103</v>
      </c>
      <c r="B39" s="70" t="s">
        <v>104</v>
      </c>
      <c r="C39" s="71" t="s">
        <v>390</v>
      </c>
      <c r="D39" s="72"/>
      <c r="E39" s="143">
        <v>0.3</v>
      </c>
      <c r="F39" s="143">
        <v>0.06</v>
      </c>
      <c r="G39" s="143">
        <v>1.3</v>
      </c>
      <c r="H39" s="143">
        <v>1.4356000000000001E-2</v>
      </c>
      <c r="I39" s="143" t="s">
        <v>429</v>
      </c>
      <c r="J39" s="143" t="s">
        <v>429</v>
      </c>
      <c r="K39" s="143">
        <v>0.65015100000000003</v>
      </c>
      <c r="L39" s="143" t="s">
        <v>429</v>
      </c>
      <c r="M39" s="143">
        <v>0.7</v>
      </c>
      <c r="N39" s="143">
        <v>0.14000000000000001</v>
      </c>
      <c r="O39" s="143">
        <v>9.9999999999999995E-8</v>
      </c>
      <c r="P39" s="143">
        <v>3.3599999999999997E-5</v>
      </c>
      <c r="Q39" s="143">
        <v>1.00403E-2</v>
      </c>
      <c r="R39" s="143">
        <v>0.04</v>
      </c>
      <c r="S39" s="143">
        <v>0.02</v>
      </c>
      <c r="T39" s="143">
        <v>0.36</v>
      </c>
      <c r="U39" s="143">
        <v>3.7000000000000002E-6</v>
      </c>
      <c r="V39" s="143">
        <v>0.25</v>
      </c>
      <c r="W39" s="143">
        <v>0.02</v>
      </c>
      <c r="X39" s="143">
        <v>3.0000200000000001E-2</v>
      </c>
      <c r="Y39" s="143">
        <v>4.0000300000000003E-2</v>
      </c>
      <c r="Z39" s="143">
        <v>2.0000299999999999E-2</v>
      </c>
      <c r="AA39" s="143">
        <v>2.0000299999999999E-2</v>
      </c>
      <c r="AB39" s="143">
        <v>0.1100011</v>
      </c>
      <c r="AC39" s="143">
        <v>2.4889999999999999E-3</v>
      </c>
      <c r="AD39" s="143">
        <v>0.25</v>
      </c>
      <c r="AE39" s="60"/>
      <c r="AF39" s="26">
        <v>1188</v>
      </c>
      <c r="AG39" s="26">
        <v>65</v>
      </c>
      <c r="AH39" s="26">
        <v>336</v>
      </c>
      <c r="AI39" s="26">
        <v>388</v>
      </c>
      <c r="AJ39" s="26"/>
      <c r="AK39" s="26"/>
      <c r="AL39" s="49" t="s">
        <v>49</v>
      </c>
    </row>
    <row r="40" spans="1:38" s="2" customFormat="1" ht="26.25" customHeight="1" thickBot="1" x14ac:dyDescent="0.25">
      <c r="A40" s="70" t="s">
        <v>70</v>
      </c>
      <c r="B40" s="70" t="s">
        <v>105</v>
      </c>
      <c r="C40" s="71" t="s">
        <v>391</v>
      </c>
      <c r="D40" s="72"/>
      <c r="E40" s="143">
        <v>0.39707799999999999</v>
      </c>
      <c r="F40" s="143">
        <v>0.49510199999999999</v>
      </c>
      <c r="G40" s="143">
        <v>0.124</v>
      </c>
      <c r="H40" s="143">
        <v>1.02E-4</v>
      </c>
      <c r="I40" s="143" t="s">
        <v>429</v>
      </c>
      <c r="J40" s="143" t="s">
        <v>429</v>
      </c>
      <c r="K40" s="143">
        <v>3.2772000000000003E-2</v>
      </c>
      <c r="L40" s="143" t="s">
        <v>429</v>
      </c>
      <c r="M40" s="143">
        <v>1.3708739999999999</v>
      </c>
      <c r="N40" s="143">
        <v>0.3</v>
      </c>
      <c r="O40" s="143">
        <v>1.3999999999999999E-4</v>
      </c>
      <c r="P40" s="143" t="s">
        <v>431</v>
      </c>
      <c r="Q40" s="143" t="s">
        <v>431</v>
      </c>
      <c r="R40" s="143">
        <v>6.9999999999999999E-4</v>
      </c>
      <c r="S40" s="143">
        <v>2.3800000000000002E-2</v>
      </c>
      <c r="T40" s="143">
        <v>9.7999999999999997E-4</v>
      </c>
      <c r="U40" s="143">
        <v>1.3999999999999999E-4</v>
      </c>
      <c r="V40" s="143">
        <v>1.4E-2</v>
      </c>
      <c r="W40" s="143" t="s">
        <v>432</v>
      </c>
      <c r="X40" s="143">
        <v>4.4000000000000002E-4</v>
      </c>
      <c r="Y40" s="143">
        <v>6.8000000000000005E-4</v>
      </c>
      <c r="Z40" s="143" t="s">
        <v>431</v>
      </c>
      <c r="AA40" s="143" t="s">
        <v>431</v>
      </c>
      <c r="AB40" s="143">
        <v>1.1199999999999999E-3</v>
      </c>
      <c r="AC40" s="143" t="s">
        <v>432</v>
      </c>
      <c r="AD40" s="143" t="s">
        <v>432</v>
      </c>
      <c r="AE40" s="60"/>
      <c r="AF40" s="26">
        <v>596</v>
      </c>
      <c r="AG40" s="26" t="s">
        <v>432</v>
      </c>
      <c r="AH40" s="26" t="s">
        <v>432</v>
      </c>
      <c r="AI40" s="26" t="s">
        <v>432</v>
      </c>
      <c r="AJ40" s="26" t="s">
        <v>432</v>
      </c>
      <c r="AK40" s="26" t="s">
        <v>432</v>
      </c>
      <c r="AL40" s="49" t="s">
        <v>49</v>
      </c>
    </row>
    <row r="41" spans="1:38" s="2" customFormat="1" ht="26.25" customHeight="1" thickBot="1" x14ac:dyDescent="0.25">
      <c r="A41" s="70" t="s">
        <v>103</v>
      </c>
      <c r="B41" s="70" t="s">
        <v>106</v>
      </c>
      <c r="C41" s="71" t="s">
        <v>400</v>
      </c>
      <c r="D41" s="72"/>
      <c r="E41" s="183">
        <v>4.216685</v>
      </c>
      <c r="F41" s="183">
        <v>4.3307900000000004</v>
      </c>
      <c r="G41" s="183">
        <v>3.0106299999999999</v>
      </c>
      <c r="H41" s="183">
        <v>2.4747999999999999E-2</v>
      </c>
      <c r="I41" s="143" t="s">
        <v>429</v>
      </c>
      <c r="J41" s="143" t="s">
        <v>429</v>
      </c>
      <c r="K41" s="183">
        <v>3.2668170000000001</v>
      </c>
      <c r="L41" s="143" t="s">
        <v>429</v>
      </c>
      <c r="M41" s="183">
        <v>61.071587000000001</v>
      </c>
      <c r="N41" s="183">
        <v>2.3214429999999999</v>
      </c>
      <c r="O41" s="183">
        <v>0.130941</v>
      </c>
      <c r="P41" s="183">
        <v>6.6319000000000003E-2</v>
      </c>
      <c r="Q41" s="183">
        <v>4.5423999999999999E-2</v>
      </c>
      <c r="R41" s="183">
        <v>0.165828</v>
      </c>
      <c r="S41" s="183">
        <v>0.11237999999999999</v>
      </c>
      <c r="T41" s="183">
        <v>5.6142999999999998E-2</v>
      </c>
      <c r="U41" s="183">
        <v>8.4430000000000009E-3</v>
      </c>
      <c r="V41" s="183">
        <v>3.5395569999999998</v>
      </c>
      <c r="W41" s="183">
        <v>3.1300759999999999</v>
      </c>
      <c r="X41" s="183">
        <v>1.439209</v>
      </c>
      <c r="Y41" s="183">
        <v>1.6123130000000001</v>
      </c>
      <c r="Z41" s="183">
        <v>0.92704299999999995</v>
      </c>
      <c r="AA41" s="183">
        <v>1.1721010000000001</v>
      </c>
      <c r="AB41" s="184">
        <v>5.1506660000000002</v>
      </c>
      <c r="AC41" s="143">
        <v>9.3445E-2</v>
      </c>
      <c r="AD41" s="143">
        <v>0.60058500000000004</v>
      </c>
      <c r="AE41" s="60"/>
      <c r="AF41" s="185">
        <v>3462</v>
      </c>
      <c r="AG41" s="185">
        <v>3531</v>
      </c>
      <c r="AH41" s="26">
        <v>2115</v>
      </c>
      <c r="AI41" s="26">
        <v>5344</v>
      </c>
      <c r="AJ41" s="185">
        <v>321.3</v>
      </c>
      <c r="AK41" s="26"/>
      <c r="AL41" s="49" t="s">
        <v>49</v>
      </c>
    </row>
    <row r="42" spans="1:38" s="2" customFormat="1" ht="26.25" customHeight="1" thickBot="1" x14ac:dyDescent="0.25">
      <c r="A42" s="70" t="s">
        <v>70</v>
      </c>
      <c r="B42" s="70" t="s">
        <v>107</v>
      </c>
      <c r="C42" s="71" t="s">
        <v>108</v>
      </c>
      <c r="D42" s="72"/>
      <c r="E42" s="143">
        <v>5.7819999999999998E-3</v>
      </c>
      <c r="F42" s="143">
        <v>0.103565</v>
      </c>
      <c r="G42" s="143">
        <v>2.1800000000000001E-3</v>
      </c>
      <c r="H42" s="143">
        <v>3.0000000000000001E-6</v>
      </c>
      <c r="I42" s="143" t="s">
        <v>429</v>
      </c>
      <c r="J42" s="143" t="s">
        <v>429</v>
      </c>
      <c r="K42" s="143">
        <v>1.751E-3</v>
      </c>
      <c r="L42" s="143" t="s">
        <v>429</v>
      </c>
      <c r="M42" s="143">
        <v>0.58482599999999996</v>
      </c>
      <c r="N42" s="143">
        <v>0.126</v>
      </c>
      <c r="O42" s="143">
        <v>9.0000000000000002E-6</v>
      </c>
      <c r="P42" s="143" t="s">
        <v>431</v>
      </c>
      <c r="Q42" s="143" t="s">
        <v>431</v>
      </c>
      <c r="R42" s="143">
        <v>4.5000000000000003E-5</v>
      </c>
      <c r="S42" s="143">
        <v>1.513E-3</v>
      </c>
      <c r="T42" s="143">
        <v>6.2000000000000003E-5</v>
      </c>
      <c r="U42" s="143">
        <v>9.0000000000000002E-6</v>
      </c>
      <c r="V42" s="143">
        <v>8.8999999999999995E-4</v>
      </c>
      <c r="W42" s="143" t="s">
        <v>431</v>
      </c>
      <c r="X42" s="143">
        <v>3.4999999999999997E-5</v>
      </c>
      <c r="Y42" s="143">
        <v>3.6000000000000001E-5</v>
      </c>
      <c r="Z42" s="143" t="s">
        <v>431</v>
      </c>
      <c r="AA42" s="143" t="s">
        <v>431</v>
      </c>
      <c r="AB42" s="143">
        <v>7.1000000000000005E-5</v>
      </c>
      <c r="AC42" s="143" t="s">
        <v>432</v>
      </c>
      <c r="AD42" s="143" t="s">
        <v>432</v>
      </c>
      <c r="AE42" s="60"/>
      <c r="AF42" s="26">
        <v>38.799999999999997</v>
      </c>
      <c r="AG42" s="26" t="s">
        <v>432</v>
      </c>
      <c r="AH42" s="26" t="s">
        <v>432</v>
      </c>
      <c r="AI42" s="26" t="s">
        <v>432</v>
      </c>
      <c r="AJ42" s="26" t="s">
        <v>432</v>
      </c>
      <c r="AK42" s="26" t="s">
        <v>432</v>
      </c>
      <c r="AL42" s="49" t="s">
        <v>49</v>
      </c>
    </row>
    <row r="43" spans="1:38" s="2" customFormat="1" ht="26.25" customHeight="1" thickBot="1" x14ac:dyDescent="0.25">
      <c r="A43" s="70" t="s">
        <v>103</v>
      </c>
      <c r="B43" s="70" t="s">
        <v>109</v>
      </c>
      <c r="C43" s="71" t="s">
        <v>110</v>
      </c>
      <c r="D43" s="72"/>
      <c r="E43" s="144">
        <v>0.33</v>
      </c>
      <c r="F43" s="144">
        <v>0.04</v>
      </c>
      <c r="G43" s="144">
        <v>1.78</v>
      </c>
      <c r="H43" s="143">
        <v>7.326E-3</v>
      </c>
      <c r="I43" s="144" t="s">
        <v>429</v>
      </c>
      <c r="J43" s="144" t="s">
        <v>429</v>
      </c>
      <c r="K43" s="144">
        <v>0.74</v>
      </c>
      <c r="L43" s="143" t="s">
        <v>429</v>
      </c>
      <c r="M43" s="144">
        <v>0.51</v>
      </c>
      <c r="N43" s="144">
        <v>0.18</v>
      </c>
      <c r="O43" s="144">
        <v>0.01</v>
      </c>
      <c r="P43" s="144">
        <v>0</v>
      </c>
      <c r="Q43" s="144">
        <v>0.02</v>
      </c>
      <c r="R43" s="144">
        <v>0.08</v>
      </c>
      <c r="S43" s="144">
        <v>0.03</v>
      </c>
      <c r="T43" s="144">
        <v>0.49</v>
      </c>
      <c r="U43" s="144">
        <v>0</v>
      </c>
      <c r="V43" s="144">
        <v>0.19</v>
      </c>
      <c r="W43" s="144">
        <v>0.02</v>
      </c>
      <c r="X43" s="144">
        <v>0.03</v>
      </c>
      <c r="Y43" s="144">
        <v>0.04</v>
      </c>
      <c r="Z43" s="144">
        <v>0.02</v>
      </c>
      <c r="AA43" s="144">
        <v>0.01</v>
      </c>
      <c r="AB43" s="144">
        <v>0.1</v>
      </c>
      <c r="AC43" s="144" t="s">
        <v>432</v>
      </c>
      <c r="AD43" s="144">
        <v>0.22</v>
      </c>
      <c r="AE43" s="60"/>
      <c r="AF43" s="26">
        <v>1402</v>
      </c>
      <c r="AG43" s="26">
        <v>167</v>
      </c>
      <c r="AH43" s="26" t="s">
        <v>432</v>
      </c>
      <c r="AI43" s="26">
        <v>198</v>
      </c>
      <c r="AJ43" s="26" t="s">
        <v>432</v>
      </c>
      <c r="AK43" s="26"/>
      <c r="AL43" s="49" t="s">
        <v>49</v>
      </c>
    </row>
    <row r="44" spans="1:38" s="2" customFormat="1" ht="26.25" customHeight="1" thickBot="1" x14ac:dyDescent="0.25">
      <c r="A44" s="70" t="s">
        <v>70</v>
      </c>
      <c r="B44" s="70" t="s">
        <v>111</v>
      </c>
      <c r="C44" s="71" t="s">
        <v>112</v>
      </c>
      <c r="D44" s="72"/>
      <c r="E44" s="183">
        <v>4.0306129999999998</v>
      </c>
      <c r="F44" s="183">
        <v>0.83683300000000005</v>
      </c>
      <c r="G44" s="183">
        <v>1.168228</v>
      </c>
      <c r="H44" s="183">
        <v>9.8999999999999999E-4</v>
      </c>
      <c r="I44" s="143" t="s">
        <v>429</v>
      </c>
      <c r="J44" s="143" t="s">
        <v>429</v>
      </c>
      <c r="K44" s="183">
        <v>0.21823400000000001</v>
      </c>
      <c r="L44" s="143" t="s">
        <v>429</v>
      </c>
      <c r="M44" s="183">
        <v>19.208318999999999</v>
      </c>
      <c r="N44" s="183">
        <v>3.4895999999999998</v>
      </c>
      <c r="O44" s="183">
        <v>1.354E-3</v>
      </c>
      <c r="P44" s="143" t="s">
        <v>431</v>
      </c>
      <c r="Q44" s="143" t="s">
        <v>431</v>
      </c>
      <c r="R44" s="183">
        <v>6.7720000000000002E-3</v>
      </c>
      <c r="S44" s="183">
        <v>0.230238</v>
      </c>
      <c r="T44" s="183">
        <v>9.4800000000000006E-3</v>
      </c>
      <c r="U44" s="183">
        <v>1.354E-3</v>
      </c>
      <c r="V44" s="183">
        <v>0.135434</v>
      </c>
      <c r="W44" s="143" t="s">
        <v>431</v>
      </c>
      <c r="X44" s="183">
        <v>4.2960000000000003E-3</v>
      </c>
      <c r="Y44" s="183">
        <v>6.5389999999999997E-3</v>
      </c>
      <c r="Z44" s="143" t="s">
        <v>431</v>
      </c>
      <c r="AA44" s="143" t="s">
        <v>431</v>
      </c>
      <c r="AB44" s="183">
        <v>1.0835000000000001E-2</v>
      </c>
      <c r="AC44" s="143" t="s">
        <v>432</v>
      </c>
      <c r="AD44" s="143" t="s">
        <v>432</v>
      </c>
      <c r="AE44" s="186"/>
      <c r="AF44" s="185">
        <v>5775.3732499999996</v>
      </c>
      <c r="AG44" s="26" t="s">
        <v>432</v>
      </c>
      <c r="AH44" s="26" t="s">
        <v>432</v>
      </c>
      <c r="AI44" s="26" t="s">
        <v>432</v>
      </c>
      <c r="AJ44" s="26" t="s">
        <v>432</v>
      </c>
      <c r="AK44" s="26" t="s">
        <v>432</v>
      </c>
      <c r="AL44" s="49" t="s">
        <v>49</v>
      </c>
    </row>
    <row r="45" spans="1:38" s="2" customFormat="1" ht="26.25" customHeight="1" thickBot="1" x14ac:dyDescent="0.25">
      <c r="A45" s="70" t="s">
        <v>70</v>
      </c>
      <c r="B45" s="70" t="s">
        <v>113</v>
      </c>
      <c r="C45" s="71" t="s">
        <v>114</v>
      </c>
      <c r="D45" s="72"/>
      <c r="E45" s="183">
        <v>0.85707</v>
      </c>
      <c r="F45" s="183">
        <v>0.163908</v>
      </c>
      <c r="G45" s="183">
        <v>0.10977199999999999</v>
      </c>
      <c r="H45" s="183" t="s">
        <v>431</v>
      </c>
      <c r="I45" s="183" t="s">
        <v>429</v>
      </c>
      <c r="J45" s="183" t="s">
        <v>429</v>
      </c>
      <c r="K45" s="183">
        <v>2.3237000000000001E-2</v>
      </c>
      <c r="L45" s="183" t="s">
        <v>429</v>
      </c>
      <c r="M45" s="183">
        <v>0.50253199999999998</v>
      </c>
      <c r="N45" s="183">
        <v>1.408E-3</v>
      </c>
      <c r="O45" s="183">
        <v>1.08E-4</v>
      </c>
      <c r="P45" s="183">
        <v>3.2499999999999999E-4</v>
      </c>
      <c r="Q45" s="183">
        <v>4.3300000000000001E-4</v>
      </c>
      <c r="R45" s="183">
        <v>5.4100000000000003E-4</v>
      </c>
      <c r="S45" s="183">
        <v>9.5300000000000003E-3</v>
      </c>
      <c r="T45" s="183">
        <v>1.0829999999999999E-2</v>
      </c>
      <c r="U45" s="183">
        <v>1.083E-3</v>
      </c>
      <c r="V45" s="183">
        <v>1.2996000000000001E-2</v>
      </c>
      <c r="W45" s="183">
        <v>1.408E-3</v>
      </c>
      <c r="X45" s="183" t="s">
        <v>431</v>
      </c>
      <c r="Y45" s="183" t="s">
        <v>431</v>
      </c>
      <c r="Z45" s="183" t="s">
        <v>431</v>
      </c>
      <c r="AA45" s="183" t="s">
        <v>431</v>
      </c>
      <c r="AB45" s="183" t="s">
        <v>431</v>
      </c>
      <c r="AC45" s="183">
        <v>8.6600000000000002E-4</v>
      </c>
      <c r="AD45" s="183">
        <v>4.1199999999999999E-4</v>
      </c>
      <c r="AE45" s="60"/>
      <c r="AF45" s="185">
        <v>491.62675000000002</v>
      </c>
      <c r="AG45" s="26" t="s">
        <v>432</v>
      </c>
      <c r="AH45" s="26" t="s">
        <v>432</v>
      </c>
      <c r="AI45" s="26" t="s">
        <v>432</v>
      </c>
      <c r="AJ45" s="26" t="s">
        <v>432</v>
      </c>
      <c r="AK45" s="26"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26" t="s">
        <v>433</v>
      </c>
      <c r="AG46" s="26" t="s">
        <v>432</v>
      </c>
      <c r="AH46" s="26" t="s">
        <v>432</v>
      </c>
      <c r="AI46" s="26" t="s">
        <v>432</v>
      </c>
      <c r="AJ46" s="26" t="s">
        <v>432</v>
      </c>
      <c r="AK46" s="26" t="s">
        <v>432</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429</v>
      </c>
      <c r="J47" s="143" t="s">
        <v>429</v>
      </c>
      <c r="K47" s="143" t="s">
        <v>433</v>
      </c>
      <c r="L47" s="143" t="s">
        <v>429</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26" t="s">
        <v>433</v>
      </c>
      <c r="AG47" s="26" t="s">
        <v>432</v>
      </c>
      <c r="AH47" s="26" t="s">
        <v>432</v>
      </c>
      <c r="AI47" s="26" t="s">
        <v>432</v>
      </c>
      <c r="AJ47" s="26" t="s">
        <v>432</v>
      </c>
      <c r="AK47" s="26"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26" t="s">
        <v>432</v>
      </c>
      <c r="AG48" s="26" t="s">
        <v>432</v>
      </c>
      <c r="AH48" s="26" t="s">
        <v>432</v>
      </c>
      <c r="AI48" s="26" t="s">
        <v>432</v>
      </c>
      <c r="AJ48" s="26" t="s">
        <v>432</v>
      </c>
      <c r="AK48" s="26"/>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26" t="s">
        <v>432</v>
      </c>
      <c r="AG49" s="26" t="s">
        <v>432</v>
      </c>
      <c r="AH49" s="26" t="s">
        <v>432</v>
      </c>
      <c r="AI49" s="26" t="s">
        <v>432</v>
      </c>
      <c r="AJ49" s="26" t="s">
        <v>432</v>
      </c>
      <c r="AK49" s="26"/>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26" t="s">
        <v>432</v>
      </c>
      <c r="AG50" s="26" t="s">
        <v>432</v>
      </c>
      <c r="AH50" s="26" t="s">
        <v>432</v>
      </c>
      <c r="AI50" s="26" t="s">
        <v>432</v>
      </c>
      <c r="AJ50" s="26" t="s">
        <v>432</v>
      </c>
      <c r="AK50" s="26"/>
      <c r="AL50" s="49" t="s">
        <v>412</v>
      </c>
    </row>
    <row r="51" spans="1:38" s="2" customFormat="1" ht="26.25" customHeight="1" thickBot="1" x14ac:dyDescent="0.25">
      <c r="A51" s="70" t="s">
        <v>119</v>
      </c>
      <c r="B51" s="74" t="s">
        <v>128</v>
      </c>
      <c r="C51" s="71" t="s">
        <v>129</v>
      </c>
      <c r="D51" s="72"/>
      <c r="E51" s="183" t="s">
        <v>430</v>
      </c>
      <c r="F51" s="183" t="s">
        <v>430</v>
      </c>
      <c r="G51" s="183" t="s">
        <v>430</v>
      </c>
      <c r="H51" s="183" t="s">
        <v>430</v>
      </c>
      <c r="I51" s="183" t="s">
        <v>430</v>
      </c>
      <c r="J51" s="183" t="s">
        <v>430</v>
      </c>
      <c r="K51" s="183" t="s">
        <v>430</v>
      </c>
      <c r="L51" s="183" t="s">
        <v>430</v>
      </c>
      <c r="M51" s="183" t="s">
        <v>430</v>
      </c>
      <c r="N51" s="183" t="s">
        <v>430</v>
      </c>
      <c r="O51" s="183" t="s">
        <v>430</v>
      </c>
      <c r="P51" s="183" t="s">
        <v>430</v>
      </c>
      <c r="Q51" s="183" t="s">
        <v>430</v>
      </c>
      <c r="R51" s="183" t="s">
        <v>430</v>
      </c>
      <c r="S51" s="183" t="s">
        <v>430</v>
      </c>
      <c r="T51" s="183" t="s">
        <v>430</v>
      </c>
      <c r="U51" s="183" t="s">
        <v>430</v>
      </c>
      <c r="V51" s="183" t="s">
        <v>430</v>
      </c>
      <c r="W51" s="183" t="s">
        <v>430</v>
      </c>
      <c r="X51" s="183" t="s">
        <v>430</v>
      </c>
      <c r="Y51" s="183" t="s">
        <v>430</v>
      </c>
      <c r="Z51" s="183" t="s">
        <v>430</v>
      </c>
      <c r="AA51" s="183" t="s">
        <v>430</v>
      </c>
      <c r="AB51" s="183" t="s">
        <v>430</v>
      </c>
      <c r="AC51" s="183" t="s">
        <v>430</v>
      </c>
      <c r="AD51" s="183" t="s">
        <v>430</v>
      </c>
      <c r="AE51" s="60"/>
      <c r="AF51" s="185" t="s">
        <v>430</v>
      </c>
      <c r="AG51" s="185" t="s">
        <v>430</v>
      </c>
      <c r="AH51" s="185" t="s">
        <v>430</v>
      </c>
      <c r="AI51" s="185" t="s">
        <v>430</v>
      </c>
      <c r="AJ51" s="185" t="s">
        <v>430</v>
      </c>
      <c r="AK51" s="26"/>
      <c r="AL51" s="49" t="s">
        <v>130</v>
      </c>
    </row>
    <row r="52" spans="1:38" s="2" customFormat="1" ht="26.25" customHeight="1" thickBot="1" x14ac:dyDescent="0.25">
      <c r="A52" s="70" t="s">
        <v>119</v>
      </c>
      <c r="B52" s="74" t="s">
        <v>131</v>
      </c>
      <c r="C52" s="76" t="s">
        <v>392</v>
      </c>
      <c r="D52" s="73"/>
      <c r="E52" s="143" t="s">
        <v>432</v>
      </c>
      <c r="F52" s="143" t="s">
        <v>432</v>
      </c>
      <c r="G52" s="143" t="s">
        <v>432</v>
      </c>
      <c r="H52" s="143" t="s">
        <v>432</v>
      </c>
      <c r="I52" s="143" t="s">
        <v>429</v>
      </c>
      <c r="J52" s="143" t="s">
        <v>429</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26" t="s">
        <v>432</v>
      </c>
      <c r="AG52" s="26" t="s">
        <v>432</v>
      </c>
      <c r="AH52" s="26" t="s">
        <v>432</v>
      </c>
      <c r="AI52" s="26" t="s">
        <v>432</v>
      </c>
      <c r="AJ52" s="26" t="s">
        <v>432</v>
      </c>
      <c r="AK52" s="26"/>
      <c r="AL52" s="49" t="s">
        <v>132</v>
      </c>
    </row>
    <row r="53" spans="1:38" s="2" customFormat="1" ht="26.25" customHeight="1" thickBot="1" x14ac:dyDescent="0.25">
      <c r="A53" s="70" t="s">
        <v>119</v>
      </c>
      <c r="B53" s="74" t="s">
        <v>133</v>
      </c>
      <c r="C53" s="76" t="s">
        <v>134</v>
      </c>
      <c r="D53" s="73"/>
      <c r="E53" s="143" t="s">
        <v>432</v>
      </c>
      <c r="F53" s="143">
        <v>2.3780000000000001</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26" t="s">
        <v>432</v>
      </c>
      <c r="AG53" s="26" t="s">
        <v>432</v>
      </c>
      <c r="AH53" s="26" t="s">
        <v>432</v>
      </c>
      <c r="AI53" s="26" t="s">
        <v>432</v>
      </c>
      <c r="AJ53" s="26" t="s">
        <v>432</v>
      </c>
      <c r="AK53" s="26">
        <v>0.52300000000000002</v>
      </c>
      <c r="AL53" s="49" t="s">
        <v>135</v>
      </c>
    </row>
    <row r="54" spans="1:38" s="2" customFormat="1" ht="37.5" customHeight="1" thickBot="1" x14ac:dyDescent="0.25">
      <c r="A54" s="70" t="s">
        <v>119</v>
      </c>
      <c r="B54" s="74" t="s">
        <v>136</v>
      </c>
      <c r="C54" s="76" t="s">
        <v>137</v>
      </c>
      <c r="D54" s="73"/>
      <c r="E54" s="143" t="s">
        <v>432</v>
      </c>
      <c r="F54" s="143">
        <v>9.6000000000000002E-2</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26" t="s">
        <v>432</v>
      </c>
      <c r="AG54" s="26" t="s">
        <v>432</v>
      </c>
      <c r="AH54" s="26" t="s">
        <v>432</v>
      </c>
      <c r="AI54" s="26" t="s">
        <v>432</v>
      </c>
      <c r="AJ54" s="26" t="s">
        <v>432</v>
      </c>
      <c r="AK54" s="26">
        <v>1516</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26" t="s">
        <v>432</v>
      </c>
      <c r="AG55" s="26" t="s">
        <v>432</v>
      </c>
      <c r="AH55" s="26" t="s">
        <v>432</v>
      </c>
      <c r="AI55" s="26" t="s">
        <v>432</v>
      </c>
      <c r="AJ55" s="26" t="s">
        <v>432</v>
      </c>
      <c r="AK55" s="26"/>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26" t="s">
        <v>432</v>
      </c>
      <c r="AG56" s="26" t="s">
        <v>432</v>
      </c>
      <c r="AH56" s="26" t="s">
        <v>432</v>
      </c>
      <c r="AI56" s="26" t="s">
        <v>432</v>
      </c>
      <c r="AJ56" s="26" t="s">
        <v>432</v>
      </c>
      <c r="AK56" s="26"/>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26" t="s">
        <v>432</v>
      </c>
      <c r="AG57" s="26" t="s">
        <v>432</v>
      </c>
      <c r="AH57" s="26" t="s">
        <v>432</v>
      </c>
      <c r="AI57" s="26" t="s">
        <v>432</v>
      </c>
      <c r="AJ57" s="26" t="s">
        <v>432</v>
      </c>
      <c r="AK57" s="26"/>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26" t="s">
        <v>432</v>
      </c>
      <c r="AG58" s="26" t="s">
        <v>432</v>
      </c>
      <c r="AH58" s="26" t="s">
        <v>432</v>
      </c>
      <c r="AI58" s="26" t="s">
        <v>432</v>
      </c>
      <c r="AJ58" s="26" t="s">
        <v>432</v>
      </c>
      <c r="AK58" s="26"/>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26" t="s">
        <v>432</v>
      </c>
      <c r="AG59" s="26" t="s">
        <v>432</v>
      </c>
      <c r="AH59" s="26" t="s">
        <v>432</v>
      </c>
      <c r="AI59" s="26" t="s">
        <v>432</v>
      </c>
      <c r="AJ59" s="26" t="s">
        <v>432</v>
      </c>
      <c r="AK59" s="26"/>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26" t="s">
        <v>432</v>
      </c>
      <c r="AG60" s="26" t="s">
        <v>432</v>
      </c>
      <c r="AH60" s="26" t="s">
        <v>432</v>
      </c>
      <c r="AI60" s="26" t="s">
        <v>432</v>
      </c>
      <c r="AJ60" s="26" t="s">
        <v>432</v>
      </c>
      <c r="AK60" s="26"/>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4.975079</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26" t="s">
        <v>432</v>
      </c>
      <c r="AG61" s="26" t="s">
        <v>432</v>
      </c>
      <c r="AH61" s="26" t="s">
        <v>432</v>
      </c>
      <c r="AI61" s="26" t="s">
        <v>432</v>
      </c>
      <c r="AJ61" s="26" t="s">
        <v>432</v>
      </c>
      <c r="AK61" s="26"/>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26" t="s">
        <v>432</v>
      </c>
      <c r="AG62" s="26" t="s">
        <v>432</v>
      </c>
      <c r="AH62" s="26" t="s">
        <v>432</v>
      </c>
      <c r="AI62" s="26" t="s">
        <v>432</v>
      </c>
      <c r="AJ62" s="26" t="s">
        <v>432</v>
      </c>
      <c r="AK62" s="26"/>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26" t="s">
        <v>432</v>
      </c>
      <c r="AG63" s="26" t="s">
        <v>432</v>
      </c>
      <c r="AH63" s="26" t="s">
        <v>432</v>
      </c>
      <c r="AI63" s="26" t="s">
        <v>432</v>
      </c>
      <c r="AJ63" s="26" t="s">
        <v>432</v>
      </c>
      <c r="AK63" s="26"/>
      <c r="AL63" s="49" t="s">
        <v>412</v>
      </c>
    </row>
    <row r="64" spans="1:38" s="2" customFormat="1" ht="26.25" customHeight="1" thickBot="1" x14ac:dyDescent="0.25">
      <c r="A64" s="70" t="s">
        <v>53</v>
      </c>
      <c r="B64" s="78" t="s">
        <v>158</v>
      </c>
      <c r="C64" s="71" t="s">
        <v>159</v>
      </c>
      <c r="D64" s="72"/>
      <c r="E64" s="143">
        <v>0.19</v>
      </c>
      <c r="F64" s="143">
        <v>5.1720000000000004E-3</v>
      </c>
      <c r="G64" s="143" t="s">
        <v>432</v>
      </c>
      <c r="H64" s="143">
        <v>2.1808999999999999E-2</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26" t="s">
        <v>432</v>
      </c>
      <c r="AG64" s="26" t="s">
        <v>432</v>
      </c>
      <c r="AH64" s="26" t="s">
        <v>432</v>
      </c>
      <c r="AI64" s="26" t="s">
        <v>432</v>
      </c>
      <c r="AJ64" s="26" t="s">
        <v>432</v>
      </c>
      <c r="AK64" s="26"/>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26" t="s">
        <v>430</v>
      </c>
      <c r="AG65" s="26" t="s">
        <v>430</v>
      </c>
      <c r="AH65" s="26" t="s">
        <v>430</v>
      </c>
      <c r="AI65" s="26" t="s">
        <v>430</v>
      </c>
      <c r="AJ65" s="26" t="s">
        <v>430</v>
      </c>
      <c r="AK65" s="26"/>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26" t="s">
        <v>430</v>
      </c>
      <c r="AG66" s="26" t="s">
        <v>430</v>
      </c>
      <c r="AH66" s="26" t="s">
        <v>430</v>
      </c>
      <c r="AI66" s="26" t="s">
        <v>430</v>
      </c>
      <c r="AJ66" s="26" t="s">
        <v>430</v>
      </c>
      <c r="AK66" s="26"/>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26" t="s">
        <v>430</v>
      </c>
      <c r="AG67" s="26" t="s">
        <v>430</v>
      </c>
      <c r="AH67" s="26" t="s">
        <v>430</v>
      </c>
      <c r="AI67" s="26" t="s">
        <v>430</v>
      </c>
      <c r="AJ67" s="26" t="s">
        <v>430</v>
      </c>
      <c r="AK67" s="26"/>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26" t="s">
        <v>430</v>
      </c>
      <c r="AG68" s="26" t="s">
        <v>430</v>
      </c>
      <c r="AH68" s="26" t="s">
        <v>430</v>
      </c>
      <c r="AI68" s="26" t="s">
        <v>430</v>
      </c>
      <c r="AJ68" s="26" t="s">
        <v>430</v>
      </c>
      <c r="AK68" s="26"/>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26" t="s">
        <v>430</v>
      </c>
      <c r="AG69" s="26" t="s">
        <v>430</v>
      </c>
      <c r="AH69" s="26" t="s">
        <v>430</v>
      </c>
      <c r="AI69" s="26" t="s">
        <v>430</v>
      </c>
      <c r="AJ69" s="26" t="s">
        <v>430</v>
      </c>
      <c r="AK69" s="26"/>
      <c r="AL69" s="49" t="s">
        <v>175</v>
      </c>
    </row>
    <row r="70" spans="1:38" s="2" customFormat="1" ht="26.25" customHeight="1" thickBot="1" x14ac:dyDescent="0.25">
      <c r="A70" s="70" t="s">
        <v>53</v>
      </c>
      <c r="B70" s="70" t="s">
        <v>176</v>
      </c>
      <c r="C70" s="71" t="s">
        <v>385</v>
      </c>
      <c r="D70" s="77"/>
      <c r="E70" s="145" t="s">
        <v>432</v>
      </c>
      <c r="F70" s="143">
        <v>13.3</v>
      </c>
      <c r="G70" s="183" t="s">
        <v>431</v>
      </c>
      <c r="H70" s="143">
        <v>0.34819099999999997</v>
      </c>
      <c r="I70" s="143" t="s">
        <v>429</v>
      </c>
      <c r="J70" s="143" t="s">
        <v>429</v>
      </c>
      <c r="K70" s="143">
        <v>0.94</v>
      </c>
      <c r="L70" s="143" t="s">
        <v>429</v>
      </c>
      <c r="M70" s="143">
        <v>0.34</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26" t="s">
        <v>432</v>
      </c>
      <c r="AG70" s="26" t="s">
        <v>432</v>
      </c>
      <c r="AH70" s="26" t="s">
        <v>432</v>
      </c>
      <c r="AI70" s="26" t="s">
        <v>432</v>
      </c>
      <c r="AJ70" s="26" t="s">
        <v>432</v>
      </c>
      <c r="AK70" s="26"/>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429</v>
      </c>
      <c r="J71" s="143" t="s">
        <v>429</v>
      </c>
      <c r="K71" s="143" t="s">
        <v>432</v>
      </c>
      <c r="L71" s="143" t="s">
        <v>429</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26" t="s">
        <v>432</v>
      </c>
      <c r="AG71" s="26" t="s">
        <v>432</v>
      </c>
      <c r="AH71" s="26" t="s">
        <v>432</v>
      </c>
      <c r="AI71" s="26" t="s">
        <v>432</v>
      </c>
      <c r="AJ71" s="26" t="s">
        <v>432</v>
      </c>
      <c r="AK71" s="26"/>
      <c r="AL71" s="49" t="s">
        <v>412</v>
      </c>
    </row>
    <row r="72" spans="1:38" s="2" customFormat="1" ht="26.25" customHeight="1" thickBot="1" x14ac:dyDescent="0.25">
      <c r="A72" s="70" t="s">
        <v>53</v>
      </c>
      <c r="B72" s="70" t="s">
        <v>179</v>
      </c>
      <c r="C72" s="71" t="s">
        <v>180</v>
      </c>
      <c r="D72" s="72"/>
      <c r="E72" s="143" t="s">
        <v>432</v>
      </c>
      <c r="F72" s="143" t="s">
        <v>432</v>
      </c>
      <c r="G72" s="143" t="s">
        <v>432</v>
      </c>
      <c r="H72" s="143" t="s">
        <v>432</v>
      </c>
      <c r="I72" s="143" t="s">
        <v>429</v>
      </c>
      <c r="J72" s="143" t="s">
        <v>429</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26" t="s">
        <v>432</v>
      </c>
      <c r="AG72" s="26" t="s">
        <v>432</v>
      </c>
      <c r="AH72" s="26" t="s">
        <v>432</v>
      </c>
      <c r="AI72" s="26" t="s">
        <v>432</v>
      </c>
      <c r="AJ72" s="26" t="s">
        <v>432</v>
      </c>
      <c r="AK72" s="26"/>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26" t="s">
        <v>430</v>
      </c>
      <c r="AG73" s="26" t="s">
        <v>430</v>
      </c>
      <c r="AH73" s="26" t="s">
        <v>430</v>
      </c>
      <c r="AI73" s="26" t="s">
        <v>430</v>
      </c>
      <c r="AJ73" s="26" t="s">
        <v>430</v>
      </c>
      <c r="AK73" s="26"/>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429</v>
      </c>
      <c r="J74" s="143" t="s">
        <v>429</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26" t="s">
        <v>432</v>
      </c>
      <c r="AG74" s="26" t="s">
        <v>432</v>
      </c>
      <c r="AH74" s="26" t="s">
        <v>432</v>
      </c>
      <c r="AI74" s="26" t="s">
        <v>432</v>
      </c>
      <c r="AJ74" s="26" t="s">
        <v>432</v>
      </c>
      <c r="AK74" s="26"/>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26" t="s">
        <v>430</v>
      </c>
      <c r="AG75" s="26" t="s">
        <v>430</v>
      </c>
      <c r="AH75" s="26" t="s">
        <v>430</v>
      </c>
      <c r="AI75" s="26" t="s">
        <v>430</v>
      </c>
      <c r="AJ75" s="26" t="s">
        <v>430</v>
      </c>
      <c r="AK75" s="26"/>
      <c r="AL75" s="49" t="s">
        <v>190</v>
      </c>
    </row>
    <row r="76" spans="1:38" s="2" customFormat="1" ht="26.25" customHeight="1" thickBot="1" x14ac:dyDescent="0.25">
      <c r="A76" s="70" t="s">
        <v>53</v>
      </c>
      <c r="B76" s="70" t="s">
        <v>191</v>
      </c>
      <c r="C76" s="71" t="s">
        <v>192</v>
      </c>
      <c r="D76" s="72"/>
      <c r="E76" s="143" t="s">
        <v>432</v>
      </c>
      <c r="F76" s="143" t="s">
        <v>432</v>
      </c>
      <c r="G76" s="143" t="s">
        <v>432</v>
      </c>
      <c r="H76" s="143" t="s">
        <v>432</v>
      </c>
      <c r="I76" s="143" t="s">
        <v>429</v>
      </c>
      <c r="J76" s="143" t="s">
        <v>429</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26" t="s">
        <v>432</v>
      </c>
      <c r="AG76" s="26" t="s">
        <v>432</v>
      </c>
      <c r="AH76" s="26" t="s">
        <v>432</v>
      </c>
      <c r="AI76" s="26" t="s">
        <v>432</v>
      </c>
      <c r="AJ76" s="26" t="s">
        <v>432</v>
      </c>
      <c r="AK76" s="26"/>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429</v>
      </c>
      <c r="J77" s="143" t="s">
        <v>429</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26" t="s">
        <v>432</v>
      </c>
      <c r="AG77" s="26" t="s">
        <v>432</v>
      </c>
      <c r="AH77" s="26" t="s">
        <v>432</v>
      </c>
      <c r="AI77" s="26" t="s">
        <v>432</v>
      </c>
      <c r="AJ77" s="26" t="s">
        <v>432</v>
      </c>
      <c r="AK77" s="26"/>
      <c r="AL77" s="49" t="s">
        <v>196</v>
      </c>
    </row>
    <row r="78" spans="1:38" s="2" customFormat="1" ht="26.25" customHeight="1" thickBot="1" x14ac:dyDescent="0.25">
      <c r="A78" s="70" t="s">
        <v>53</v>
      </c>
      <c r="B78" s="70" t="s">
        <v>197</v>
      </c>
      <c r="C78" s="71" t="s">
        <v>198</v>
      </c>
      <c r="D78" s="72"/>
      <c r="E78" s="143" t="s">
        <v>432</v>
      </c>
      <c r="F78" s="143" t="s">
        <v>432</v>
      </c>
      <c r="G78" s="143" t="s">
        <v>432</v>
      </c>
      <c r="H78" s="143" t="s">
        <v>432</v>
      </c>
      <c r="I78" s="143" t="s">
        <v>429</v>
      </c>
      <c r="J78" s="143" t="s">
        <v>429</v>
      </c>
      <c r="K78" s="143" t="s">
        <v>432</v>
      </c>
      <c r="L78" s="143" t="s">
        <v>429</v>
      </c>
      <c r="M78" s="143" t="s">
        <v>432</v>
      </c>
      <c r="N78" s="143" t="s">
        <v>432</v>
      </c>
      <c r="O78" s="143" t="s">
        <v>432</v>
      </c>
      <c r="P78" s="143" t="s">
        <v>432</v>
      </c>
      <c r="Q78" s="143" t="s">
        <v>432</v>
      </c>
      <c r="R78" s="143" t="s">
        <v>432</v>
      </c>
      <c r="S78" s="143" t="s">
        <v>432</v>
      </c>
      <c r="T78" s="143" t="s">
        <v>432</v>
      </c>
      <c r="U78" s="143" t="s">
        <v>432</v>
      </c>
      <c r="V78" s="143" t="s">
        <v>432</v>
      </c>
      <c r="W78" s="143" t="s">
        <v>432</v>
      </c>
      <c r="X78" s="143" t="s">
        <v>432</v>
      </c>
      <c r="Y78" s="143" t="s">
        <v>432</v>
      </c>
      <c r="Z78" s="143" t="s">
        <v>432</v>
      </c>
      <c r="AA78" s="143" t="s">
        <v>432</v>
      </c>
      <c r="AB78" s="143" t="s">
        <v>432</v>
      </c>
      <c r="AC78" s="143" t="s">
        <v>432</v>
      </c>
      <c r="AD78" s="143" t="s">
        <v>432</v>
      </c>
      <c r="AE78" s="60"/>
      <c r="AF78" s="26" t="s">
        <v>432</v>
      </c>
      <c r="AG78" s="26" t="s">
        <v>432</v>
      </c>
      <c r="AH78" s="26" t="s">
        <v>432</v>
      </c>
      <c r="AI78" s="26" t="s">
        <v>432</v>
      </c>
      <c r="AJ78" s="26" t="s">
        <v>432</v>
      </c>
      <c r="AK78" s="26"/>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26" t="s">
        <v>430</v>
      </c>
      <c r="AG79" s="26" t="s">
        <v>430</v>
      </c>
      <c r="AH79" s="26" t="s">
        <v>430</v>
      </c>
      <c r="AI79" s="26" t="s">
        <v>430</v>
      </c>
      <c r="AJ79" s="26" t="s">
        <v>430</v>
      </c>
      <c r="AK79" s="26"/>
      <c r="AL79" s="49" t="s">
        <v>202</v>
      </c>
    </row>
    <row r="80" spans="1:38" s="2" customFormat="1" ht="26.25" customHeight="1" thickBot="1" x14ac:dyDescent="0.25">
      <c r="A80" s="70" t="s">
        <v>53</v>
      </c>
      <c r="B80" s="74" t="s">
        <v>203</v>
      </c>
      <c r="C80" s="76" t="s">
        <v>204</v>
      </c>
      <c r="D80" s="72"/>
      <c r="E80" s="143" t="s">
        <v>432</v>
      </c>
      <c r="F80" s="143" t="s">
        <v>432</v>
      </c>
      <c r="G80" s="143" t="s">
        <v>432</v>
      </c>
      <c r="H80" s="143">
        <v>0.16</v>
      </c>
      <c r="I80" s="143" t="s">
        <v>429</v>
      </c>
      <c r="J80" s="143" t="s">
        <v>429</v>
      </c>
      <c r="K80" s="143" t="s">
        <v>432</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26" t="s">
        <v>432</v>
      </c>
      <c r="AG80" s="26" t="s">
        <v>432</v>
      </c>
      <c r="AH80" s="26" t="s">
        <v>432</v>
      </c>
      <c r="AI80" s="26" t="s">
        <v>432</v>
      </c>
      <c r="AJ80" s="26" t="s">
        <v>432</v>
      </c>
      <c r="AK80" s="26"/>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26" t="s">
        <v>432</v>
      </c>
      <c r="AG81" s="26" t="s">
        <v>432</v>
      </c>
      <c r="AH81" s="26" t="s">
        <v>432</v>
      </c>
      <c r="AI81" s="26" t="s">
        <v>432</v>
      </c>
      <c r="AJ81" s="26" t="s">
        <v>432</v>
      </c>
      <c r="AK81" s="26"/>
      <c r="AL81" s="49" t="s">
        <v>207</v>
      </c>
    </row>
    <row r="82" spans="1:38" s="2" customFormat="1" ht="26.25" customHeight="1" thickBot="1" x14ac:dyDescent="0.25">
      <c r="A82" s="70" t="s">
        <v>208</v>
      </c>
      <c r="B82" s="74" t="s">
        <v>209</v>
      </c>
      <c r="C82" s="80" t="s">
        <v>210</v>
      </c>
      <c r="D82" s="72"/>
      <c r="E82" s="146" t="s">
        <v>432</v>
      </c>
      <c r="F82" s="146">
        <v>4.0678510000000001</v>
      </c>
      <c r="G82" s="146" t="s">
        <v>432</v>
      </c>
      <c r="H82" s="146" t="s">
        <v>432</v>
      </c>
      <c r="I82" s="146" t="s">
        <v>429</v>
      </c>
      <c r="J82" s="146" t="s">
        <v>429</v>
      </c>
      <c r="K82" s="146" t="s">
        <v>432</v>
      </c>
      <c r="L82" s="146" t="s">
        <v>429</v>
      </c>
      <c r="M82" s="146" t="s">
        <v>432</v>
      </c>
      <c r="N82" s="146" t="s">
        <v>432</v>
      </c>
      <c r="O82" s="146" t="s">
        <v>432</v>
      </c>
      <c r="P82" s="194"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26" t="s">
        <v>432</v>
      </c>
      <c r="AG82" s="26" t="s">
        <v>432</v>
      </c>
      <c r="AH82" s="26" t="s">
        <v>432</v>
      </c>
      <c r="AI82" s="26" t="s">
        <v>432</v>
      </c>
      <c r="AJ82" s="26" t="s">
        <v>432</v>
      </c>
      <c r="AK82" s="26">
        <v>1.5705990000000001</v>
      </c>
      <c r="AL82" s="49" t="s">
        <v>219</v>
      </c>
    </row>
    <row r="83" spans="1:38" s="2" customFormat="1" ht="26.25" customHeight="1" thickBot="1" x14ac:dyDescent="0.25">
      <c r="A83" s="70" t="s">
        <v>53</v>
      </c>
      <c r="B83" s="81" t="s">
        <v>211</v>
      </c>
      <c r="C83" s="82" t="s">
        <v>212</v>
      </c>
      <c r="D83" s="72"/>
      <c r="E83" s="146" t="s">
        <v>432</v>
      </c>
      <c r="F83" s="146">
        <v>2.7E-2</v>
      </c>
      <c r="G83" s="146" t="s">
        <v>432</v>
      </c>
      <c r="H83" s="146" t="s">
        <v>432</v>
      </c>
      <c r="I83" s="146" t="s">
        <v>429</v>
      </c>
      <c r="J83" s="146" t="s">
        <v>429</v>
      </c>
      <c r="K83" s="146">
        <v>0.25664999999999999</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26" t="s">
        <v>432</v>
      </c>
      <c r="AG83" s="26" t="s">
        <v>432</v>
      </c>
      <c r="AH83" s="26" t="s">
        <v>432</v>
      </c>
      <c r="AI83" s="26" t="s">
        <v>432</v>
      </c>
      <c r="AJ83" s="26" t="s">
        <v>432</v>
      </c>
      <c r="AK83" s="26">
        <v>1711</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26" t="s">
        <v>430</v>
      </c>
      <c r="AG84" s="26" t="s">
        <v>430</v>
      </c>
      <c r="AH84" s="26" t="s">
        <v>430</v>
      </c>
      <c r="AI84" s="26" t="s">
        <v>430</v>
      </c>
      <c r="AJ84" s="26" t="s">
        <v>430</v>
      </c>
      <c r="AK84" s="26" t="s">
        <v>430</v>
      </c>
      <c r="AL84" s="49" t="s">
        <v>412</v>
      </c>
    </row>
    <row r="85" spans="1:38" s="2" customFormat="1" ht="26.25" customHeight="1" thickBot="1" x14ac:dyDescent="0.25">
      <c r="A85" s="70" t="s">
        <v>208</v>
      </c>
      <c r="B85" s="76" t="s">
        <v>215</v>
      </c>
      <c r="C85" s="82" t="s">
        <v>403</v>
      </c>
      <c r="D85" s="72"/>
      <c r="E85" s="146" t="s">
        <v>432</v>
      </c>
      <c r="F85" s="146">
        <v>2.2420890000000004</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26" t="s">
        <v>432</v>
      </c>
      <c r="AG85" s="26" t="s">
        <v>432</v>
      </c>
      <c r="AH85" s="26" t="s">
        <v>432</v>
      </c>
      <c r="AI85" s="26" t="s">
        <v>432</v>
      </c>
      <c r="AJ85" s="26" t="s">
        <v>432</v>
      </c>
      <c r="AK85" s="26">
        <v>7.281663</v>
      </c>
      <c r="AL85" s="49" t="s">
        <v>216</v>
      </c>
    </row>
    <row r="86" spans="1:38" s="2" customFormat="1" ht="26.25" customHeight="1" thickBot="1" x14ac:dyDescent="0.25">
      <c r="A86" s="70" t="s">
        <v>208</v>
      </c>
      <c r="B86" s="76" t="s">
        <v>217</v>
      </c>
      <c r="C86" s="80" t="s">
        <v>218</v>
      </c>
      <c r="D86" s="72"/>
      <c r="E86" s="146" t="s">
        <v>432</v>
      </c>
      <c r="F86" s="146">
        <v>0.17954100000000001</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26" t="s">
        <v>432</v>
      </c>
      <c r="AG86" s="26" t="s">
        <v>432</v>
      </c>
      <c r="AH86" s="26" t="s">
        <v>432</v>
      </c>
      <c r="AI86" s="26" t="s">
        <v>432</v>
      </c>
      <c r="AJ86" s="26" t="s">
        <v>432</v>
      </c>
      <c r="AK86" s="26">
        <v>0.70532600000000001</v>
      </c>
      <c r="AL86" s="49" t="s">
        <v>219</v>
      </c>
    </row>
    <row r="87" spans="1:38" s="2" customFormat="1" ht="26.25" customHeight="1" thickBot="1" x14ac:dyDescent="0.25">
      <c r="A87" s="70" t="s">
        <v>208</v>
      </c>
      <c r="B87" s="76" t="s">
        <v>220</v>
      </c>
      <c r="C87" s="80" t="s">
        <v>221</v>
      </c>
      <c r="D87" s="72"/>
      <c r="E87" s="146" t="s">
        <v>432</v>
      </c>
      <c r="F87" s="146">
        <v>1.4558E-2</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26" t="s">
        <v>432</v>
      </c>
      <c r="AG87" s="26" t="s">
        <v>432</v>
      </c>
      <c r="AH87" s="26" t="s">
        <v>432</v>
      </c>
      <c r="AI87" s="26" t="s">
        <v>432</v>
      </c>
      <c r="AJ87" s="26" t="s">
        <v>432</v>
      </c>
      <c r="AK87" s="26">
        <v>3.6395999999999998E-2</v>
      </c>
      <c r="AL87" s="49" t="s">
        <v>219</v>
      </c>
    </row>
    <row r="88" spans="1:38" s="2" customFormat="1" ht="26.25" customHeight="1" thickBot="1" x14ac:dyDescent="0.25">
      <c r="A88" s="70" t="s">
        <v>208</v>
      </c>
      <c r="B88" s="76" t="s">
        <v>222</v>
      </c>
      <c r="C88" s="80" t="s">
        <v>223</v>
      </c>
      <c r="D88" s="72"/>
      <c r="E88" s="152" t="s">
        <v>431</v>
      </c>
      <c r="F88" s="146">
        <v>0.49589</v>
      </c>
      <c r="G88" s="152" t="s">
        <v>431</v>
      </c>
      <c r="H88" s="152" t="s">
        <v>431</v>
      </c>
      <c r="I88" s="146" t="s">
        <v>429</v>
      </c>
      <c r="J88" s="146" t="s">
        <v>429</v>
      </c>
      <c r="K88" s="146" t="s">
        <v>431</v>
      </c>
      <c r="L88" s="146" t="s">
        <v>429</v>
      </c>
      <c r="M88" s="146"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26" t="s">
        <v>432</v>
      </c>
      <c r="AG88" s="26" t="s">
        <v>432</v>
      </c>
      <c r="AH88" s="26" t="s">
        <v>432</v>
      </c>
      <c r="AI88" s="26" t="s">
        <v>432</v>
      </c>
      <c r="AJ88" s="26" t="s">
        <v>432</v>
      </c>
      <c r="AK88" s="26" t="s">
        <v>432</v>
      </c>
      <c r="AL88" s="49" t="s">
        <v>412</v>
      </c>
    </row>
    <row r="89" spans="1:38" s="2" customFormat="1" ht="26.25" customHeight="1" thickBot="1" x14ac:dyDescent="0.25">
      <c r="A89" s="70" t="s">
        <v>208</v>
      </c>
      <c r="B89" s="76" t="s">
        <v>224</v>
      </c>
      <c r="C89" s="80" t="s">
        <v>225</v>
      </c>
      <c r="D89" s="72"/>
      <c r="E89" s="146" t="s">
        <v>432</v>
      </c>
      <c r="F89" s="146">
        <v>7.9751000000000002E-2</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26" t="s">
        <v>432</v>
      </c>
      <c r="AG89" s="26" t="s">
        <v>432</v>
      </c>
      <c r="AH89" s="26" t="s">
        <v>432</v>
      </c>
      <c r="AI89" s="26" t="s">
        <v>432</v>
      </c>
      <c r="AJ89" s="26" t="s">
        <v>432</v>
      </c>
      <c r="AK89" s="26">
        <v>0.159502</v>
      </c>
      <c r="AL89" s="49" t="s">
        <v>412</v>
      </c>
    </row>
    <row r="90" spans="1:38" s="8" customFormat="1" ht="26.25" customHeight="1" thickBot="1" x14ac:dyDescent="0.25">
      <c r="A90" s="70" t="s">
        <v>208</v>
      </c>
      <c r="B90" s="76" t="s">
        <v>226</v>
      </c>
      <c r="C90" s="80" t="s">
        <v>227</v>
      </c>
      <c r="D90" s="72"/>
      <c r="E90" s="146" t="s">
        <v>431</v>
      </c>
      <c r="F90" s="146">
        <v>1.2643619999999998</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26" t="s">
        <v>432</v>
      </c>
      <c r="AG90" s="26" t="s">
        <v>432</v>
      </c>
      <c r="AH90" s="26" t="s">
        <v>432</v>
      </c>
      <c r="AI90" s="26" t="s">
        <v>432</v>
      </c>
      <c r="AJ90" s="26" t="s">
        <v>432</v>
      </c>
      <c r="AK90" s="26" t="s">
        <v>434</v>
      </c>
      <c r="AL90" s="49" t="s">
        <v>412</v>
      </c>
    </row>
    <row r="91" spans="1:38" s="2" customFormat="1" ht="26.25" customHeight="1" thickBot="1" x14ac:dyDescent="0.25">
      <c r="A91" s="70" t="s">
        <v>208</v>
      </c>
      <c r="B91" s="74" t="s">
        <v>404</v>
      </c>
      <c r="C91" s="76" t="s">
        <v>228</v>
      </c>
      <c r="D91" s="72"/>
      <c r="E91" s="146">
        <v>7.4970000000000002E-3</v>
      </c>
      <c r="F91" s="146">
        <v>2.0157999999999999E-2</v>
      </c>
      <c r="G91" s="146">
        <v>7.9999999999999996E-6</v>
      </c>
      <c r="H91" s="146">
        <v>1.7284000000000001E-2</v>
      </c>
      <c r="I91" s="146" t="s">
        <v>429</v>
      </c>
      <c r="J91" s="146" t="s">
        <v>429</v>
      </c>
      <c r="K91" s="146">
        <v>0.112729</v>
      </c>
      <c r="L91" s="146" t="s">
        <v>429</v>
      </c>
      <c r="M91" s="146">
        <v>0.22950000000000001</v>
      </c>
      <c r="N91" s="146">
        <v>1.99E-3</v>
      </c>
      <c r="O91" s="146">
        <v>2.2494E-2</v>
      </c>
      <c r="P91" s="146">
        <v>1.1245E-2</v>
      </c>
      <c r="Q91" s="146">
        <v>1.1247999999999999E-2</v>
      </c>
      <c r="R91" s="146">
        <v>4.0000000000000003E-5</v>
      </c>
      <c r="S91" s="146">
        <v>2.3616999999999999E-2</v>
      </c>
      <c r="T91" s="146">
        <v>7.6000000000000004E-5</v>
      </c>
      <c r="U91" s="146" t="s">
        <v>431</v>
      </c>
      <c r="V91" s="146">
        <v>6.6E-4</v>
      </c>
      <c r="W91" s="146">
        <v>4.1599999999999997E-4</v>
      </c>
      <c r="X91" s="146">
        <v>4.6200000000000001E-4</v>
      </c>
      <c r="Y91" s="146">
        <v>1.8699999999999999E-4</v>
      </c>
      <c r="Z91" s="146">
        <v>1.8699999999999999E-4</v>
      </c>
      <c r="AA91" s="146">
        <v>1.8699999999999999E-4</v>
      </c>
      <c r="AB91" s="146">
        <v>1.023E-3</v>
      </c>
      <c r="AC91" s="146" t="s">
        <v>431</v>
      </c>
      <c r="AD91" s="146" t="s">
        <v>431</v>
      </c>
      <c r="AE91" s="60"/>
      <c r="AF91" s="26" t="s">
        <v>432</v>
      </c>
      <c r="AG91" s="26" t="s">
        <v>432</v>
      </c>
      <c r="AH91" s="26" t="s">
        <v>432</v>
      </c>
      <c r="AI91" s="26" t="s">
        <v>432</v>
      </c>
      <c r="AJ91" s="26" t="s">
        <v>432</v>
      </c>
      <c r="AK91" s="26" t="s">
        <v>434</v>
      </c>
      <c r="AL91" s="49" t="s">
        <v>412</v>
      </c>
    </row>
    <row r="92" spans="1:38" s="2" customFormat="1" ht="26.25" customHeight="1" thickBot="1" x14ac:dyDescent="0.25">
      <c r="A92" s="70" t="s">
        <v>53</v>
      </c>
      <c r="B92" s="70" t="s">
        <v>229</v>
      </c>
      <c r="C92" s="71" t="s">
        <v>230</v>
      </c>
      <c r="D92" s="77"/>
      <c r="E92" s="147">
        <v>0</v>
      </c>
      <c r="F92" s="143">
        <v>0.22</v>
      </c>
      <c r="G92" s="143">
        <v>0</v>
      </c>
      <c r="H92" s="143" t="s">
        <v>432</v>
      </c>
      <c r="I92" s="143" t="s">
        <v>429</v>
      </c>
      <c r="J92" s="143" t="s">
        <v>429</v>
      </c>
      <c r="K92" s="143">
        <v>0</v>
      </c>
      <c r="L92" s="143" t="s">
        <v>429</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26" t="s">
        <v>432</v>
      </c>
      <c r="AG92" s="26" t="s">
        <v>432</v>
      </c>
      <c r="AH92" s="26" t="s">
        <v>432</v>
      </c>
      <c r="AI92" s="26" t="s">
        <v>432</v>
      </c>
      <c r="AJ92" s="26" t="s">
        <v>432</v>
      </c>
      <c r="AK92" s="26"/>
      <c r="AL92" s="49" t="s">
        <v>231</v>
      </c>
    </row>
    <row r="93" spans="1:38" s="2" customFormat="1" ht="26.25" customHeight="1" thickBot="1" x14ac:dyDescent="0.25">
      <c r="A93" s="70" t="s">
        <v>53</v>
      </c>
      <c r="B93" s="74" t="s">
        <v>232</v>
      </c>
      <c r="C93" s="71" t="s">
        <v>405</v>
      </c>
      <c r="D93" s="77"/>
      <c r="E93" s="145" t="s">
        <v>432</v>
      </c>
      <c r="F93" s="143">
        <v>1.7884249999999999</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26" t="s">
        <v>432</v>
      </c>
      <c r="AG93" s="26" t="s">
        <v>432</v>
      </c>
      <c r="AH93" s="26" t="s">
        <v>432</v>
      </c>
      <c r="AI93" s="26" t="s">
        <v>432</v>
      </c>
      <c r="AJ93" s="26" t="s">
        <v>432</v>
      </c>
      <c r="AK93" s="26"/>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429</v>
      </c>
      <c r="J94" s="143" t="s">
        <v>429</v>
      </c>
      <c r="K94" s="143" t="s">
        <v>432</v>
      </c>
      <c r="L94" s="143" t="s">
        <v>429</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26" t="s">
        <v>432</v>
      </c>
      <c r="AG94" s="26" t="s">
        <v>432</v>
      </c>
      <c r="AH94" s="26" t="s">
        <v>432</v>
      </c>
      <c r="AI94" s="26" t="s">
        <v>432</v>
      </c>
      <c r="AJ94" s="26" t="s">
        <v>432</v>
      </c>
      <c r="AK94" s="26"/>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5" t="s">
        <v>432</v>
      </c>
      <c r="J95" s="145" t="s">
        <v>432</v>
      </c>
      <c r="K95" s="145" t="s">
        <v>432</v>
      </c>
      <c r="L95" s="143" t="s">
        <v>429</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26" t="s">
        <v>432</v>
      </c>
      <c r="AG95" s="26" t="s">
        <v>432</v>
      </c>
      <c r="AH95" s="26" t="s">
        <v>432</v>
      </c>
      <c r="AI95" s="26" t="s">
        <v>432</v>
      </c>
      <c r="AJ95" s="26" t="s">
        <v>432</v>
      </c>
      <c r="AK95" s="26"/>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26" t="s">
        <v>430</v>
      </c>
      <c r="AG96" s="26" t="s">
        <v>430</v>
      </c>
      <c r="AH96" s="26" t="s">
        <v>430</v>
      </c>
      <c r="AI96" s="26" t="s">
        <v>430</v>
      </c>
      <c r="AJ96" s="26" t="s">
        <v>430</v>
      </c>
      <c r="AK96" s="26"/>
      <c r="AL96" s="49" t="s">
        <v>412</v>
      </c>
    </row>
    <row r="97" spans="1:38" s="2" customFormat="1" ht="26.25" customHeight="1" thickBot="1" x14ac:dyDescent="0.25">
      <c r="A97" s="70" t="s">
        <v>53</v>
      </c>
      <c r="B97" s="74" t="s">
        <v>239</v>
      </c>
      <c r="C97" s="71" t="s">
        <v>240</v>
      </c>
      <c r="D97" s="84"/>
      <c r="E97" s="148" t="s">
        <v>432</v>
      </c>
      <c r="F97" s="143" t="s">
        <v>432</v>
      </c>
      <c r="G97" s="143" t="s">
        <v>432</v>
      </c>
      <c r="H97" s="143" t="s">
        <v>432</v>
      </c>
      <c r="I97" s="143" t="s">
        <v>429</v>
      </c>
      <c r="J97" s="143" t="s">
        <v>429</v>
      </c>
      <c r="K97" s="143" t="s">
        <v>432</v>
      </c>
      <c r="L97" s="143" t="s">
        <v>429</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26" t="s">
        <v>432</v>
      </c>
      <c r="AG97" s="26" t="s">
        <v>432</v>
      </c>
      <c r="AH97" s="26" t="s">
        <v>432</v>
      </c>
      <c r="AI97" s="26" t="s">
        <v>432</v>
      </c>
      <c r="AJ97" s="26" t="s">
        <v>432</v>
      </c>
      <c r="AK97" s="26"/>
      <c r="AL97" s="49" t="s">
        <v>412</v>
      </c>
    </row>
    <row r="98" spans="1:38" s="2" customFormat="1" ht="26.25" customHeight="1" thickBot="1" x14ac:dyDescent="0.25">
      <c r="A98" s="70" t="s">
        <v>53</v>
      </c>
      <c r="B98" s="74" t="s">
        <v>241</v>
      </c>
      <c r="C98" s="76" t="s">
        <v>242</v>
      </c>
      <c r="D98" s="84"/>
      <c r="E98" s="148" t="s">
        <v>432</v>
      </c>
      <c r="F98" s="148" t="s">
        <v>432</v>
      </c>
      <c r="G98" s="148" t="s">
        <v>432</v>
      </c>
      <c r="H98" s="143">
        <v>0</v>
      </c>
      <c r="I98" s="143" t="s">
        <v>429</v>
      </c>
      <c r="J98" s="143" t="s">
        <v>429</v>
      </c>
      <c r="K98" s="143" t="s">
        <v>432</v>
      </c>
      <c r="L98" s="143" t="s">
        <v>429</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26" t="s">
        <v>432</v>
      </c>
      <c r="AG98" s="26" t="s">
        <v>432</v>
      </c>
      <c r="AH98" s="26" t="s">
        <v>432</v>
      </c>
      <c r="AI98" s="26" t="s">
        <v>432</v>
      </c>
      <c r="AJ98" s="26" t="s">
        <v>432</v>
      </c>
      <c r="AK98" s="26"/>
      <c r="AL98" s="49" t="s">
        <v>412</v>
      </c>
    </row>
    <row r="99" spans="1:38" s="2" customFormat="1" ht="26.25" customHeight="1" thickBot="1" x14ac:dyDescent="0.25">
      <c r="A99" s="70" t="s">
        <v>243</v>
      </c>
      <c r="B99" s="70" t="s">
        <v>244</v>
      </c>
      <c r="C99" s="71" t="s">
        <v>407</v>
      </c>
      <c r="D99" s="84"/>
      <c r="E99" s="148">
        <v>7.0309999999999997E-2</v>
      </c>
      <c r="F99" s="143">
        <v>3.14385</v>
      </c>
      <c r="G99" s="143" t="s">
        <v>432</v>
      </c>
      <c r="H99" s="72">
        <v>2.2905660000000001</v>
      </c>
      <c r="I99" s="143" t="s">
        <v>429</v>
      </c>
      <c r="J99" s="143" t="s">
        <v>429</v>
      </c>
      <c r="K99" s="143">
        <v>0.38736999999999999</v>
      </c>
      <c r="L99" s="143" t="s">
        <v>429</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26" t="s">
        <v>432</v>
      </c>
      <c r="AG99" s="26" t="s">
        <v>432</v>
      </c>
      <c r="AH99" s="26" t="s">
        <v>432</v>
      </c>
      <c r="AI99" s="26" t="s">
        <v>432</v>
      </c>
      <c r="AJ99" s="26" t="s">
        <v>432</v>
      </c>
      <c r="AK99" s="26">
        <v>280.7</v>
      </c>
      <c r="AL99" s="49" t="s">
        <v>245</v>
      </c>
    </row>
    <row r="100" spans="1:38" s="2" customFormat="1" ht="26.25" customHeight="1" thickBot="1" x14ac:dyDescent="0.25">
      <c r="A100" s="70" t="s">
        <v>243</v>
      </c>
      <c r="B100" s="70" t="s">
        <v>246</v>
      </c>
      <c r="C100" s="71" t="s">
        <v>408</v>
      </c>
      <c r="D100" s="84"/>
      <c r="E100" s="148">
        <v>3.4310999999999994E-2</v>
      </c>
      <c r="F100" s="143">
        <v>4.2471499999999995</v>
      </c>
      <c r="G100" s="143" t="s">
        <v>432</v>
      </c>
      <c r="H100" s="72">
        <v>2.1242830000000001</v>
      </c>
      <c r="I100" s="143" t="s">
        <v>429</v>
      </c>
      <c r="J100" s="143" t="s">
        <v>429</v>
      </c>
      <c r="K100" s="143">
        <v>0.21852000000000002</v>
      </c>
      <c r="L100" s="143" t="s">
        <v>429</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26" t="s">
        <v>432</v>
      </c>
      <c r="AG100" s="26" t="s">
        <v>432</v>
      </c>
      <c r="AH100" s="26" t="s">
        <v>432</v>
      </c>
      <c r="AI100" s="26" t="s">
        <v>432</v>
      </c>
      <c r="AJ100" s="26" t="s">
        <v>432</v>
      </c>
      <c r="AK100" s="26">
        <v>477.1</v>
      </c>
      <c r="AL100" s="49" t="s">
        <v>245</v>
      </c>
    </row>
    <row r="101" spans="1:38" s="2" customFormat="1" ht="26.25" customHeight="1" thickBot="1" x14ac:dyDescent="0.25">
      <c r="A101" s="70" t="s">
        <v>243</v>
      </c>
      <c r="B101" s="70" t="s">
        <v>247</v>
      </c>
      <c r="C101" s="71" t="s">
        <v>248</v>
      </c>
      <c r="D101" s="84"/>
      <c r="E101" s="148">
        <v>1.2700000000000001E-3</v>
      </c>
      <c r="F101" s="143">
        <v>4.4220000000000002E-2</v>
      </c>
      <c r="G101" s="143" t="s">
        <v>432</v>
      </c>
      <c r="H101" s="143">
        <v>0.22189</v>
      </c>
      <c r="I101" s="143" t="s">
        <v>429</v>
      </c>
      <c r="J101" s="143" t="s">
        <v>429</v>
      </c>
      <c r="K101" s="143">
        <v>2.2189999999999998E-2</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26" t="s">
        <v>432</v>
      </c>
      <c r="AG101" s="26" t="s">
        <v>432</v>
      </c>
      <c r="AH101" s="26" t="s">
        <v>432</v>
      </c>
      <c r="AI101" s="26" t="s">
        <v>432</v>
      </c>
      <c r="AJ101" s="26" t="s">
        <v>432</v>
      </c>
      <c r="AK101" s="26">
        <v>160.6</v>
      </c>
      <c r="AL101" s="49" t="s">
        <v>245</v>
      </c>
    </row>
    <row r="102" spans="1:38" s="2" customFormat="1" ht="26.25" customHeight="1" thickBot="1" x14ac:dyDescent="0.25">
      <c r="A102" s="70" t="s">
        <v>243</v>
      </c>
      <c r="B102" s="70" t="s">
        <v>249</v>
      </c>
      <c r="C102" s="71" t="s">
        <v>386</v>
      </c>
      <c r="D102" s="84"/>
      <c r="E102" s="148">
        <v>5.8799999999999998E-3</v>
      </c>
      <c r="F102" s="143">
        <v>0.85055500000000006</v>
      </c>
      <c r="G102" s="143" t="s">
        <v>432</v>
      </c>
      <c r="H102" s="72">
        <v>2.3079799999999997</v>
      </c>
      <c r="I102" s="143" t="s">
        <v>429</v>
      </c>
      <c r="J102" s="143" t="s">
        <v>429</v>
      </c>
      <c r="K102" s="143">
        <v>0.66465999999999992</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26" t="s">
        <v>432</v>
      </c>
      <c r="AG102" s="26" t="s">
        <v>432</v>
      </c>
      <c r="AH102" s="26" t="s">
        <v>432</v>
      </c>
      <c r="AI102" s="26" t="s">
        <v>432</v>
      </c>
      <c r="AJ102" s="26" t="s">
        <v>432</v>
      </c>
      <c r="AK102" s="26">
        <v>859.9</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26" t="s">
        <v>430</v>
      </c>
      <c r="AG103" s="26" t="s">
        <v>430</v>
      </c>
      <c r="AH103" s="26" t="s">
        <v>430</v>
      </c>
      <c r="AI103" s="26" t="s">
        <v>430</v>
      </c>
      <c r="AJ103" s="26" t="s">
        <v>430</v>
      </c>
      <c r="AK103" s="26" t="s">
        <v>430</v>
      </c>
      <c r="AL103" s="49" t="s">
        <v>245</v>
      </c>
    </row>
    <row r="104" spans="1:38" s="2" customFormat="1" ht="26.25" customHeight="1" thickBot="1" x14ac:dyDescent="0.25">
      <c r="A104" s="70" t="s">
        <v>243</v>
      </c>
      <c r="B104" s="70" t="s">
        <v>252</v>
      </c>
      <c r="C104" s="71" t="s">
        <v>253</v>
      </c>
      <c r="D104" s="84"/>
      <c r="E104" s="148">
        <v>2.0000000000000002E-5</v>
      </c>
      <c r="F104" s="143">
        <v>1.31E-3</v>
      </c>
      <c r="G104" s="143" t="s">
        <v>432</v>
      </c>
      <c r="H104" s="143">
        <v>2.9399999999999999E-3</v>
      </c>
      <c r="I104" s="143" t="s">
        <v>429</v>
      </c>
      <c r="J104" s="143" t="s">
        <v>429</v>
      </c>
      <c r="K104" s="143">
        <v>3.0000000000000003E-4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26" t="s">
        <v>432</v>
      </c>
      <c r="AG104" s="26" t="s">
        <v>432</v>
      </c>
      <c r="AH104" s="26" t="s">
        <v>432</v>
      </c>
      <c r="AI104" s="26" t="s">
        <v>432</v>
      </c>
      <c r="AJ104" s="26" t="s">
        <v>432</v>
      </c>
      <c r="AK104" s="26" t="s">
        <v>433</v>
      </c>
      <c r="AL104" s="49" t="s">
        <v>245</v>
      </c>
    </row>
    <row r="105" spans="1:38" s="2" customFormat="1" ht="26.25" customHeight="1" thickBot="1" x14ac:dyDescent="0.25">
      <c r="A105" s="70" t="s">
        <v>243</v>
      </c>
      <c r="B105" s="70" t="s">
        <v>254</v>
      </c>
      <c r="C105" s="71" t="s">
        <v>255</v>
      </c>
      <c r="D105" s="84"/>
      <c r="E105" s="148">
        <v>1.73E-3</v>
      </c>
      <c r="F105" s="143">
        <v>6.6919999999999993E-2</v>
      </c>
      <c r="G105" s="143" t="s">
        <v>432</v>
      </c>
      <c r="H105" s="143">
        <v>0.12728</v>
      </c>
      <c r="I105" s="143" t="s">
        <v>429</v>
      </c>
      <c r="J105" s="143" t="s">
        <v>429</v>
      </c>
      <c r="K105" s="143">
        <v>4.13E-3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26" t="s">
        <v>432</v>
      </c>
      <c r="AG105" s="26" t="s">
        <v>432</v>
      </c>
      <c r="AH105" s="26" t="s">
        <v>432</v>
      </c>
      <c r="AI105" s="26" t="s">
        <v>432</v>
      </c>
      <c r="AJ105" s="26" t="s">
        <v>432</v>
      </c>
      <c r="AK105" s="26">
        <v>8.6</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26" t="s">
        <v>430</v>
      </c>
      <c r="AG106" s="26" t="s">
        <v>430</v>
      </c>
      <c r="AH106" s="26" t="s">
        <v>430</v>
      </c>
      <c r="AI106" s="26" t="s">
        <v>430</v>
      </c>
      <c r="AJ106" s="26" t="s">
        <v>430</v>
      </c>
      <c r="AK106" s="26" t="s">
        <v>430</v>
      </c>
      <c r="AL106" s="49" t="s">
        <v>245</v>
      </c>
    </row>
    <row r="107" spans="1:38" s="2" customFormat="1" ht="26.25" customHeight="1" thickBot="1" x14ac:dyDescent="0.25">
      <c r="A107" s="70" t="s">
        <v>243</v>
      </c>
      <c r="B107" s="70" t="s">
        <v>258</v>
      </c>
      <c r="C107" s="71" t="s">
        <v>379</v>
      </c>
      <c r="D107" s="84"/>
      <c r="E107" s="148">
        <v>1.0865E-2</v>
      </c>
      <c r="F107" s="143">
        <v>0.36695699999999998</v>
      </c>
      <c r="G107" s="143" t="s">
        <v>432</v>
      </c>
      <c r="H107" s="143">
        <v>0.64253100000000007</v>
      </c>
      <c r="I107" s="143" t="s">
        <v>429</v>
      </c>
      <c r="J107" s="143" t="s">
        <v>429</v>
      </c>
      <c r="K107" s="143">
        <v>0.42255700000000002</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26" t="s">
        <v>432</v>
      </c>
      <c r="AG107" s="26" t="s">
        <v>432</v>
      </c>
      <c r="AH107" s="26" t="s">
        <v>432</v>
      </c>
      <c r="AI107" s="26" t="s">
        <v>432</v>
      </c>
      <c r="AJ107" s="26" t="s">
        <v>432</v>
      </c>
      <c r="AK107" s="26">
        <v>2224</v>
      </c>
      <c r="AL107" s="49" t="s">
        <v>245</v>
      </c>
    </row>
    <row r="108" spans="1:38" s="2" customFormat="1" ht="26.25" customHeight="1" thickBot="1" x14ac:dyDescent="0.25">
      <c r="A108" s="70" t="s">
        <v>243</v>
      </c>
      <c r="B108" s="70" t="s">
        <v>259</v>
      </c>
      <c r="C108" s="71" t="s">
        <v>380</v>
      </c>
      <c r="D108" s="84"/>
      <c r="E108" s="148">
        <v>6.071E-3</v>
      </c>
      <c r="F108" s="143">
        <v>0.21079200000000001</v>
      </c>
      <c r="G108" s="143" t="s">
        <v>432</v>
      </c>
      <c r="H108" s="143">
        <v>0.24033099999999999</v>
      </c>
      <c r="I108" s="143" t="s">
        <v>429</v>
      </c>
      <c r="J108" s="143" t="s">
        <v>429</v>
      </c>
      <c r="K108" s="143">
        <v>7.8071000000000002E-2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26" t="s">
        <v>432</v>
      </c>
      <c r="AG108" s="26" t="s">
        <v>432</v>
      </c>
      <c r="AH108" s="26" t="s">
        <v>432</v>
      </c>
      <c r="AI108" s="26" t="s">
        <v>432</v>
      </c>
      <c r="AJ108" s="26" t="s">
        <v>432</v>
      </c>
      <c r="AK108" s="26">
        <v>1951.8</v>
      </c>
      <c r="AL108" s="49" t="s">
        <v>245</v>
      </c>
    </row>
    <row r="109" spans="1:38" s="2" customFormat="1" ht="26.25" customHeight="1" thickBot="1" x14ac:dyDescent="0.25">
      <c r="A109" s="70" t="s">
        <v>243</v>
      </c>
      <c r="B109" s="70" t="s">
        <v>260</v>
      </c>
      <c r="C109" s="71" t="s">
        <v>381</v>
      </c>
      <c r="D109" s="84"/>
      <c r="E109" s="143"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26" t="s">
        <v>432</v>
      </c>
      <c r="AG109" s="26" t="s">
        <v>432</v>
      </c>
      <c r="AH109" s="26" t="s">
        <v>432</v>
      </c>
      <c r="AI109" s="26" t="s">
        <v>432</v>
      </c>
      <c r="AJ109" s="26" t="s">
        <v>432</v>
      </c>
      <c r="AK109" s="26"/>
      <c r="AL109" s="49" t="s">
        <v>245</v>
      </c>
    </row>
    <row r="110" spans="1:38" s="2" customFormat="1" ht="26.25" customHeight="1" thickBot="1" x14ac:dyDescent="0.25">
      <c r="A110" s="70" t="s">
        <v>243</v>
      </c>
      <c r="B110" s="70" t="s">
        <v>261</v>
      </c>
      <c r="C110" s="71" t="s">
        <v>382</v>
      </c>
      <c r="D110" s="84"/>
      <c r="E110" s="148">
        <v>3.5750000000000001E-3</v>
      </c>
      <c r="F110" s="143">
        <v>0.61590599999999995</v>
      </c>
      <c r="G110" s="143" t="s">
        <v>432</v>
      </c>
      <c r="H110" s="143">
        <v>0.37614199999999998</v>
      </c>
      <c r="I110" s="143" t="s">
        <v>429</v>
      </c>
      <c r="J110" s="143" t="s">
        <v>429</v>
      </c>
      <c r="K110" s="143">
        <v>0.17633299999999999</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26" t="s">
        <v>432</v>
      </c>
      <c r="AG110" s="26" t="s">
        <v>432</v>
      </c>
      <c r="AH110" s="26" t="s">
        <v>432</v>
      </c>
      <c r="AI110" s="26" t="s">
        <v>432</v>
      </c>
      <c r="AJ110" s="26" t="s">
        <v>432</v>
      </c>
      <c r="AK110" s="26">
        <v>1259.5</v>
      </c>
      <c r="AL110" s="49" t="s">
        <v>245</v>
      </c>
    </row>
    <row r="111" spans="1:38" s="2" customFormat="1" ht="26.25" customHeight="1" thickBot="1" x14ac:dyDescent="0.25">
      <c r="A111" s="70" t="s">
        <v>243</v>
      </c>
      <c r="B111" s="70" t="s">
        <v>262</v>
      </c>
      <c r="C111" s="71" t="s">
        <v>376</v>
      </c>
      <c r="D111" s="84"/>
      <c r="E111" s="148">
        <v>6.9999999999999994E-5</v>
      </c>
      <c r="F111" s="143">
        <v>0.44797999999999999</v>
      </c>
      <c r="G111" s="143" t="s">
        <v>432</v>
      </c>
      <c r="H111" s="143">
        <v>4.62E-3</v>
      </c>
      <c r="I111" s="143" t="s">
        <v>429</v>
      </c>
      <c r="J111" s="143" t="s">
        <v>429</v>
      </c>
      <c r="K111" s="143">
        <v>4.15E-3</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26" t="s">
        <v>432</v>
      </c>
      <c r="AG111" s="26" t="s">
        <v>432</v>
      </c>
      <c r="AH111" s="26" t="s">
        <v>432</v>
      </c>
      <c r="AI111" s="26" t="s">
        <v>432</v>
      </c>
      <c r="AJ111" s="26" t="s">
        <v>432</v>
      </c>
      <c r="AK111" s="26">
        <v>145.6</v>
      </c>
      <c r="AL111" s="49" t="s">
        <v>245</v>
      </c>
    </row>
    <row r="112" spans="1:38" s="2" customFormat="1" ht="26.25" customHeight="1" thickBot="1" x14ac:dyDescent="0.25">
      <c r="A112" s="70" t="s">
        <v>263</v>
      </c>
      <c r="B112" s="70" t="s">
        <v>264</v>
      </c>
      <c r="C112" s="71" t="s">
        <v>265</v>
      </c>
      <c r="D112" s="72"/>
      <c r="E112" s="143">
        <v>2.8679999999999999</v>
      </c>
      <c r="F112" s="72" t="s">
        <v>432</v>
      </c>
      <c r="G112" s="143" t="s">
        <v>432</v>
      </c>
      <c r="H112" s="183">
        <v>3.642131</v>
      </c>
      <c r="I112" s="143" t="s">
        <v>429</v>
      </c>
      <c r="J112" s="143" t="s">
        <v>429</v>
      </c>
      <c r="K112" s="143" t="s">
        <v>432</v>
      </c>
      <c r="L112" s="143" t="s">
        <v>429</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26" t="s">
        <v>432</v>
      </c>
      <c r="AG112" s="26" t="s">
        <v>432</v>
      </c>
      <c r="AH112" s="26" t="s">
        <v>432</v>
      </c>
      <c r="AI112" s="26" t="s">
        <v>432</v>
      </c>
      <c r="AJ112" s="26" t="s">
        <v>432</v>
      </c>
      <c r="AK112" s="26" t="s">
        <v>432</v>
      </c>
      <c r="AL112" s="49" t="s">
        <v>418</v>
      </c>
    </row>
    <row r="113" spans="1:38" s="2" customFormat="1" ht="26.25" customHeight="1" thickBot="1" x14ac:dyDescent="0.25">
      <c r="A113" s="70" t="s">
        <v>263</v>
      </c>
      <c r="B113" s="85" t="s">
        <v>266</v>
      </c>
      <c r="C113" s="86" t="s">
        <v>267</v>
      </c>
      <c r="D113" s="72"/>
      <c r="E113" s="143">
        <v>1.336649</v>
      </c>
      <c r="F113" s="143" t="s">
        <v>432</v>
      </c>
      <c r="G113" s="143" t="s">
        <v>432</v>
      </c>
      <c r="H113" s="143">
        <v>8.8970789999999997</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26" t="s">
        <v>432</v>
      </c>
      <c r="AG113" s="26" t="s">
        <v>432</v>
      </c>
      <c r="AH113" s="26" t="s">
        <v>432</v>
      </c>
      <c r="AI113" s="26" t="s">
        <v>432</v>
      </c>
      <c r="AJ113" s="26" t="s">
        <v>432</v>
      </c>
      <c r="AK113" s="26"/>
      <c r="AL113" s="49" t="s">
        <v>412</v>
      </c>
    </row>
    <row r="114" spans="1:38" s="2" customFormat="1" ht="26.25" customHeight="1" thickBot="1" x14ac:dyDescent="0.25">
      <c r="A114" s="70" t="s">
        <v>263</v>
      </c>
      <c r="B114" s="85" t="s">
        <v>268</v>
      </c>
      <c r="C114" s="86" t="s">
        <v>387</v>
      </c>
      <c r="D114" s="72"/>
      <c r="E114" s="143">
        <v>3.1420000000000003E-3</v>
      </c>
      <c r="F114" s="143" t="s">
        <v>432</v>
      </c>
      <c r="G114" s="143" t="s">
        <v>432</v>
      </c>
      <c r="H114" s="183">
        <v>1.0681E-2</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26" t="s">
        <v>432</v>
      </c>
      <c r="AG114" s="26" t="s">
        <v>432</v>
      </c>
      <c r="AH114" s="26" t="s">
        <v>432</v>
      </c>
      <c r="AI114" s="26" t="s">
        <v>432</v>
      </c>
      <c r="AJ114" s="26" t="s">
        <v>432</v>
      </c>
      <c r="AK114" s="26"/>
      <c r="AL114" s="49" t="s">
        <v>412</v>
      </c>
    </row>
    <row r="115" spans="1:38" s="2" customFormat="1" ht="26.25" customHeight="1" thickBot="1" x14ac:dyDescent="0.25">
      <c r="A115" s="70" t="s">
        <v>263</v>
      </c>
      <c r="B115" s="85" t="s">
        <v>269</v>
      </c>
      <c r="C115" s="86" t="s">
        <v>270</v>
      </c>
      <c r="D115" s="72"/>
      <c r="E115" s="143">
        <v>4.9560000000000003E-3</v>
      </c>
      <c r="F115" s="143" t="s">
        <v>432</v>
      </c>
      <c r="G115" s="143" t="s">
        <v>432</v>
      </c>
      <c r="H115" s="143">
        <v>9.9119999999999989E-3</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26" t="s">
        <v>432</v>
      </c>
      <c r="AG115" s="26" t="s">
        <v>432</v>
      </c>
      <c r="AH115" s="26" t="s">
        <v>432</v>
      </c>
      <c r="AI115" s="26" t="s">
        <v>432</v>
      </c>
      <c r="AJ115" s="26" t="s">
        <v>432</v>
      </c>
      <c r="AK115" s="26"/>
      <c r="AL115" s="49" t="s">
        <v>412</v>
      </c>
    </row>
    <row r="116" spans="1:38" s="2" customFormat="1" ht="26.25" customHeight="1" thickBot="1" x14ac:dyDescent="0.25">
      <c r="A116" s="70" t="s">
        <v>263</v>
      </c>
      <c r="B116" s="70" t="s">
        <v>271</v>
      </c>
      <c r="C116" s="76" t="s">
        <v>409</v>
      </c>
      <c r="D116" s="72"/>
      <c r="E116" s="143">
        <v>0.42604400000000003</v>
      </c>
      <c r="F116" s="143" t="s">
        <v>432</v>
      </c>
      <c r="G116" s="143" t="s">
        <v>432</v>
      </c>
      <c r="H116" s="72">
        <v>0.58527899999999999</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26" t="s">
        <v>432</v>
      </c>
      <c r="AG116" s="26" t="s">
        <v>432</v>
      </c>
      <c r="AH116" s="26" t="s">
        <v>432</v>
      </c>
      <c r="AI116" s="26" t="s">
        <v>432</v>
      </c>
      <c r="AJ116" s="26" t="s">
        <v>432</v>
      </c>
      <c r="AK116" s="26"/>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26" t="s">
        <v>432</v>
      </c>
      <c r="AG117" s="26" t="s">
        <v>432</v>
      </c>
      <c r="AH117" s="26" t="s">
        <v>432</v>
      </c>
      <c r="AI117" s="26" t="s">
        <v>432</v>
      </c>
      <c r="AJ117" s="26" t="s">
        <v>432</v>
      </c>
      <c r="AK117" s="26"/>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26" t="s">
        <v>432</v>
      </c>
      <c r="AG118" s="26" t="s">
        <v>432</v>
      </c>
      <c r="AH118" s="26" t="s">
        <v>432</v>
      </c>
      <c r="AI118" s="26" t="s">
        <v>432</v>
      </c>
      <c r="AJ118" s="26" t="s">
        <v>432</v>
      </c>
      <c r="AK118" s="26"/>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1.231333</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26" t="s">
        <v>432</v>
      </c>
      <c r="AG119" s="26" t="s">
        <v>432</v>
      </c>
      <c r="AH119" s="26" t="s">
        <v>432</v>
      </c>
      <c r="AI119" s="26" t="s">
        <v>432</v>
      </c>
      <c r="AJ119" s="26" t="s">
        <v>432</v>
      </c>
      <c r="AK119" s="26"/>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26" t="s">
        <v>432</v>
      </c>
      <c r="AG120" s="26" t="s">
        <v>432</v>
      </c>
      <c r="AH120" s="26" t="s">
        <v>432</v>
      </c>
      <c r="AI120" s="26" t="s">
        <v>432</v>
      </c>
      <c r="AJ120" s="26" t="s">
        <v>432</v>
      </c>
      <c r="AK120" s="26"/>
      <c r="AL120" s="49" t="s">
        <v>412</v>
      </c>
    </row>
    <row r="121" spans="1:38" s="2" customFormat="1" ht="26.25" customHeight="1" thickBot="1" x14ac:dyDescent="0.25">
      <c r="A121" s="70" t="s">
        <v>263</v>
      </c>
      <c r="B121" s="70" t="s">
        <v>279</v>
      </c>
      <c r="C121" s="76" t="s">
        <v>280</v>
      </c>
      <c r="D121" s="73"/>
      <c r="E121" s="149" t="s">
        <v>432</v>
      </c>
      <c r="F121" s="183">
        <v>0.60549999999999993</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26" t="s">
        <v>432</v>
      </c>
      <c r="AG121" s="26" t="s">
        <v>432</v>
      </c>
      <c r="AH121" s="26" t="s">
        <v>432</v>
      </c>
      <c r="AI121" s="26" t="s">
        <v>432</v>
      </c>
      <c r="AJ121" s="26" t="s">
        <v>432</v>
      </c>
      <c r="AK121" s="26"/>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43" t="s">
        <v>432</v>
      </c>
      <c r="AD122" s="143" t="s">
        <v>432</v>
      </c>
      <c r="AE122" s="60"/>
      <c r="AF122" s="26" t="s">
        <v>432</v>
      </c>
      <c r="AG122" s="26" t="s">
        <v>432</v>
      </c>
      <c r="AH122" s="26" t="s">
        <v>432</v>
      </c>
      <c r="AI122" s="26" t="s">
        <v>432</v>
      </c>
      <c r="AJ122" s="26" t="s">
        <v>432</v>
      </c>
      <c r="AK122" s="26"/>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26" t="s">
        <v>432</v>
      </c>
      <c r="AG123" s="26" t="s">
        <v>432</v>
      </c>
      <c r="AH123" s="26" t="s">
        <v>432</v>
      </c>
      <c r="AI123" s="26" t="s">
        <v>432</v>
      </c>
      <c r="AJ123" s="26" t="s">
        <v>432</v>
      </c>
      <c r="AK123" s="26"/>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26" t="s">
        <v>432</v>
      </c>
      <c r="AG124" s="26" t="s">
        <v>432</v>
      </c>
      <c r="AH124" s="26" t="s">
        <v>432</v>
      </c>
      <c r="AI124" s="26" t="s">
        <v>432</v>
      </c>
      <c r="AJ124" s="26" t="s">
        <v>432</v>
      </c>
      <c r="AK124" s="26"/>
      <c r="AL124" s="49" t="s">
        <v>412</v>
      </c>
    </row>
    <row r="125" spans="1:38" s="2" customFormat="1" ht="26.25" customHeight="1" thickBot="1" x14ac:dyDescent="0.25">
      <c r="A125" s="70" t="s">
        <v>288</v>
      </c>
      <c r="B125" s="70" t="s">
        <v>289</v>
      </c>
      <c r="C125" s="71" t="s">
        <v>290</v>
      </c>
      <c r="D125" s="72"/>
      <c r="E125" s="146" t="s">
        <v>432</v>
      </c>
      <c r="F125" s="194">
        <v>0.13472899999999999</v>
      </c>
      <c r="G125" s="146" t="s">
        <v>432</v>
      </c>
      <c r="H125" s="146" t="s">
        <v>431</v>
      </c>
      <c r="I125" s="146" t="s">
        <v>429</v>
      </c>
      <c r="J125" s="146" t="s">
        <v>429</v>
      </c>
      <c r="K125" s="146">
        <v>3.6000000000000002E-4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26" t="s">
        <v>432</v>
      </c>
      <c r="AG125" s="26" t="s">
        <v>432</v>
      </c>
      <c r="AH125" s="26" t="s">
        <v>432</v>
      </c>
      <c r="AI125" s="26" t="s">
        <v>432</v>
      </c>
      <c r="AJ125" s="26" t="s">
        <v>432</v>
      </c>
      <c r="AK125" s="26">
        <v>777.45100000000002</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1.6260000000000001E-3</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26" t="s">
        <v>432</v>
      </c>
      <c r="AG126" s="26" t="s">
        <v>432</v>
      </c>
      <c r="AH126" s="26" t="s">
        <v>432</v>
      </c>
      <c r="AI126" s="26" t="s">
        <v>432</v>
      </c>
      <c r="AJ126" s="26" t="s">
        <v>432</v>
      </c>
      <c r="AK126" s="26"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26" t="s">
        <v>432</v>
      </c>
      <c r="AG127" s="26" t="s">
        <v>432</v>
      </c>
      <c r="AH127" s="26" t="s">
        <v>432</v>
      </c>
      <c r="AI127" s="26" t="s">
        <v>432</v>
      </c>
      <c r="AJ127" s="26" t="s">
        <v>432</v>
      </c>
      <c r="AK127" s="26"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26" t="s">
        <v>432</v>
      </c>
      <c r="AG128" s="26" t="s">
        <v>432</v>
      </c>
      <c r="AH128" s="26" t="s">
        <v>432</v>
      </c>
      <c r="AI128" s="26" t="s">
        <v>432</v>
      </c>
      <c r="AJ128" s="26" t="s">
        <v>432</v>
      </c>
      <c r="AK128" s="26"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5.3351999999999997E-2</v>
      </c>
      <c r="X129" s="146" t="s">
        <v>431</v>
      </c>
      <c r="Y129" s="146" t="s">
        <v>431</v>
      </c>
      <c r="Z129" s="146" t="s">
        <v>431</v>
      </c>
      <c r="AA129" s="146" t="s">
        <v>431</v>
      </c>
      <c r="AB129" s="146" t="s">
        <v>431</v>
      </c>
      <c r="AC129" s="146" t="s">
        <v>432</v>
      </c>
      <c r="AD129" s="146" t="s">
        <v>432</v>
      </c>
      <c r="AE129" s="60"/>
      <c r="AF129" s="26" t="s">
        <v>432</v>
      </c>
      <c r="AG129" s="26" t="s">
        <v>432</v>
      </c>
      <c r="AH129" s="26" t="s">
        <v>432</v>
      </c>
      <c r="AI129" s="26" t="s">
        <v>432</v>
      </c>
      <c r="AJ129" s="26" t="s">
        <v>432</v>
      </c>
      <c r="AK129" s="26"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26" t="s">
        <v>432</v>
      </c>
      <c r="AG130" s="26" t="s">
        <v>432</v>
      </c>
      <c r="AH130" s="26" t="s">
        <v>432</v>
      </c>
      <c r="AI130" s="26" t="s">
        <v>432</v>
      </c>
      <c r="AJ130" s="26" t="s">
        <v>432</v>
      </c>
      <c r="AK130" s="26"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0.47</v>
      </c>
      <c r="X131" s="146" t="s">
        <v>431</v>
      </c>
      <c r="Y131" s="146" t="s">
        <v>431</v>
      </c>
      <c r="Z131" s="146" t="s">
        <v>431</v>
      </c>
      <c r="AA131" s="146" t="s">
        <v>431</v>
      </c>
      <c r="AB131" s="146" t="s">
        <v>431</v>
      </c>
      <c r="AC131" s="146" t="s">
        <v>431</v>
      </c>
      <c r="AD131" s="146" t="s">
        <v>431</v>
      </c>
      <c r="AE131" s="60"/>
      <c r="AF131" s="26" t="s">
        <v>432</v>
      </c>
      <c r="AG131" s="26" t="s">
        <v>432</v>
      </c>
      <c r="AH131" s="26" t="s">
        <v>432</v>
      </c>
      <c r="AI131" s="26" t="s">
        <v>432</v>
      </c>
      <c r="AJ131" s="26" t="s">
        <v>432</v>
      </c>
      <c r="AK131" s="26"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26" t="s">
        <v>432</v>
      </c>
      <c r="AG132" s="26" t="s">
        <v>432</v>
      </c>
      <c r="AH132" s="26" t="s">
        <v>432</v>
      </c>
      <c r="AI132" s="26" t="s">
        <v>432</v>
      </c>
      <c r="AJ132" s="26" t="s">
        <v>432</v>
      </c>
      <c r="AK132" s="26" t="s">
        <v>432</v>
      </c>
      <c r="AL132" s="49" t="s">
        <v>414</v>
      </c>
    </row>
    <row r="133" spans="1:38" s="2" customFormat="1" ht="26.25" customHeight="1" thickBot="1" x14ac:dyDescent="0.25">
      <c r="A133" s="70" t="s">
        <v>288</v>
      </c>
      <c r="B133" s="74" t="s">
        <v>307</v>
      </c>
      <c r="C133" s="82" t="s">
        <v>308</v>
      </c>
      <c r="D133" s="72"/>
      <c r="E133" s="146" t="s">
        <v>432</v>
      </c>
      <c r="F133" s="146" t="s">
        <v>432</v>
      </c>
      <c r="G133" s="146" t="s">
        <v>432</v>
      </c>
      <c r="H133" s="146" t="s">
        <v>432</v>
      </c>
      <c r="I133" s="146" t="s">
        <v>429</v>
      </c>
      <c r="J133" s="146" t="s">
        <v>429</v>
      </c>
      <c r="K133" s="146" t="s">
        <v>432</v>
      </c>
      <c r="L133" s="146" t="s">
        <v>429</v>
      </c>
      <c r="M133" s="146" t="s">
        <v>432</v>
      </c>
      <c r="N133" s="146" t="s">
        <v>432</v>
      </c>
      <c r="O133" s="146" t="s">
        <v>432</v>
      </c>
      <c r="P133" s="146" t="s">
        <v>432</v>
      </c>
      <c r="Q133" s="146" t="s">
        <v>432</v>
      </c>
      <c r="R133" s="146" t="s">
        <v>432</v>
      </c>
      <c r="S133" s="146" t="s">
        <v>432</v>
      </c>
      <c r="T133" s="146" t="s">
        <v>432</v>
      </c>
      <c r="U133" s="146" t="s">
        <v>432</v>
      </c>
      <c r="V133" s="146" t="s">
        <v>432</v>
      </c>
      <c r="W133" s="146" t="s">
        <v>432</v>
      </c>
      <c r="X133" s="146" t="s">
        <v>432</v>
      </c>
      <c r="Y133" s="146" t="s">
        <v>432</v>
      </c>
      <c r="Z133" s="146" t="s">
        <v>432</v>
      </c>
      <c r="AA133" s="146" t="s">
        <v>432</v>
      </c>
      <c r="AB133" s="146" t="s">
        <v>432</v>
      </c>
      <c r="AC133" s="146" t="s">
        <v>432</v>
      </c>
      <c r="AD133" s="146" t="s">
        <v>432</v>
      </c>
      <c r="AE133" s="60"/>
      <c r="AF133" s="26" t="s">
        <v>432</v>
      </c>
      <c r="AG133" s="26" t="s">
        <v>432</v>
      </c>
      <c r="AH133" s="26" t="s">
        <v>432</v>
      </c>
      <c r="AI133" s="26" t="s">
        <v>432</v>
      </c>
      <c r="AJ133" s="26" t="s">
        <v>432</v>
      </c>
      <c r="AK133" s="26" t="s">
        <v>432</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26" t="s">
        <v>432</v>
      </c>
      <c r="AG134" s="26" t="s">
        <v>432</v>
      </c>
      <c r="AH134" s="26" t="s">
        <v>432</v>
      </c>
      <c r="AI134" s="26" t="s">
        <v>432</v>
      </c>
      <c r="AJ134" s="26" t="s">
        <v>432</v>
      </c>
      <c r="AK134" s="26" t="s">
        <v>432</v>
      </c>
      <c r="AL134" s="49" t="s">
        <v>412</v>
      </c>
    </row>
    <row r="135" spans="1:38" s="2" customFormat="1" ht="26.25" customHeight="1" thickBot="1" x14ac:dyDescent="0.25">
      <c r="A135" s="70" t="s">
        <v>288</v>
      </c>
      <c r="B135" s="70" t="s">
        <v>311</v>
      </c>
      <c r="C135" s="71" t="s">
        <v>312</v>
      </c>
      <c r="D135" s="72"/>
      <c r="E135" s="146">
        <v>1.3757E-2</v>
      </c>
      <c r="F135" s="146">
        <v>1.5300000000000001E-4</v>
      </c>
      <c r="G135" s="146">
        <v>1.2992999999999999E-2</v>
      </c>
      <c r="H135" s="146" t="s">
        <v>431</v>
      </c>
      <c r="I135" s="146" t="s">
        <v>429</v>
      </c>
      <c r="J135" s="146" t="s">
        <v>429</v>
      </c>
      <c r="K135" s="146">
        <v>0.13986699999999999</v>
      </c>
      <c r="L135" s="146" t="s">
        <v>429</v>
      </c>
      <c r="M135" s="146">
        <v>5.3499999999999997E-3</v>
      </c>
      <c r="N135" s="146">
        <v>0.79487300000000005</v>
      </c>
      <c r="O135" s="146">
        <v>2.5985999999999999E-2</v>
      </c>
      <c r="P135" s="146">
        <v>2.1399999999999999E-2</v>
      </c>
      <c r="Q135" s="146">
        <v>1.6355999999999999E-2</v>
      </c>
      <c r="R135" s="146">
        <v>1.4139999999999999E-3</v>
      </c>
      <c r="S135" s="146">
        <v>7.1100000000000004E-4</v>
      </c>
      <c r="T135" s="146">
        <v>9.1699999999999995E-4</v>
      </c>
      <c r="U135" s="146" t="s">
        <v>431</v>
      </c>
      <c r="V135" s="146">
        <v>6.8789999999999997E-3</v>
      </c>
      <c r="W135" s="146">
        <v>0.30571999999999999</v>
      </c>
      <c r="X135" s="146">
        <v>3.1999999999999999E-5</v>
      </c>
      <c r="Y135" s="146">
        <v>2.4000000000000001E-5</v>
      </c>
      <c r="Z135" s="146">
        <v>2.4000000000000001E-5</v>
      </c>
      <c r="AA135" s="146" t="s">
        <v>431</v>
      </c>
      <c r="AB135" s="146">
        <v>8.0000000000000007E-5</v>
      </c>
      <c r="AC135" s="146">
        <v>1.5285999999999999E-2</v>
      </c>
      <c r="AD135" s="146">
        <v>4.0508000000000002E-2</v>
      </c>
      <c r="AE135" s="60"/>
      <c r="AF135" s="26" t="s">
        <v>432</v>
      </c>
      <c r="AG135" s="26" t="s">
        <v>432</v>
      </c>
      <c r="AH135" s="26" t="s">
        <v>432</v>
      </c>
      <c r="AI135" s="26" t="s">
        <v>432</v>
      </c>
      <c r="AJ135" s="26" t="s">
        <v>432</v>
      </c>
      <c r="AK135" s="26" t="s">
        <v>432</v>
      </c>
      <c r="AL135" s="49" t="s">
        <v>412</v>
      </c>
    </row>
    <row r="136" spans="1:38" s="2" customFormat="1" ht="26.25" customHeight="1" thickBot="1" x14ac:dyDescent="0.25">
      <c r="A136" s="70" t="s">
        <v>288</v>
      </c>
      <c r="B136" s="70" t="s">
        <v>313</v>
      </c>
      <c r="C136" s="71" t="s">
        <v>314</v>
      </c>
      <c r="D136" s="72"/>
      <c r="E136" s="146" t="s">
        <v>432</v>
      </c>
      <c r="F136" s="146" t="s">
        <v>431</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26" t="s">
        <v>432</v>
      </c>
      <c r="AG136" s="26" t="s">
        <v>432</v>
      </c>
      <c r="AH136" s="26" t="s">
        <v>432</v>
      </c>
      <c r="AI136" s="26" t="s">
        <v>432</v>
      </c>
      <c r="AJ136" s="26" t="s">
        <v>432</v>
      </c>
      <c r="AK136" s="26" t="s">
        <v>432</v>
      </c>
      <c r="AL136" s="49" t="s">
        <v>416</v>
      </c>
    </row>
    <row r="137" spans="1:38" s="2" customFormat="1" ht="26.25" customHeight="1" thickBot="1" x14ac:dyDescent="0.25">
      <c r="A137" s="70" t="s">
        <v>288</v>
      </c>
      <c r="B137" s="70" t="s">
        <v>315</v>
      </c>
      <c r="C137" s="71" t="s">
        <v>316</v>
      </c>
      <c r="D137" s="72"/>
      <c r="E137" s="146" t="s">
        <v>432</v>
      </c>
      <c r="F137" s="146" t="s">
        <v>431</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26" t="s">
        <v>432</v>
      </c>
      <c r="AG137" s="26" t="s">
        <v>432</v>
      </c>
      <c r="AH137" s="26" t="s">
        <v>432</v>
      </c>
      <c r="AI137" s="26" t="s">
        <v>432</v>
      </c>
      <c r="AJ137" s="26" t="s">
        <v>432</v>
      </c>
      <c r="AK137" s="26"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46" t="s">
        <v>429</v>
      </c>
      <c r="J138" s="146" t="s">
        <v>429</v>
      </c>
      <c r="K138" s="150" t="s">
        <v>432</v>
      </c>
      <c r="L138" s="146" t="s">
        <v>429</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26" t="s">
        <v>432</v>
      </c>
      <c r="AG138" s="26" t="s">
        <v>432</v>
      </c>
      <c r="AH138" s="26" t="s">
        <v>432</v>
      </c>
      <c r="AI138" s="26" t="s">
        <v>432</v>
      </c>
      <c r="AJ138" s="26" t="s">
        <v>432</v>
      </c>
      <c r="AK138" s="26" t="s">
        <v>432</v>
      </c>
      <c r="AL138" s="49" t="s">
        <v>416</v>
      </c>
    </row>
    <row r="139" spans="1:38" s="2" customFormat="1" ht="26.25" customHeight="1" thickBot="1" x14ac:dyDescent="0.25">
      <c r="A139" s="74" t="s">
        <v>288</v>
      </c>
      <c r="B139" s="74" t="s">
        <v>319</v>
      </c>
      <c r="C139" s="76" t="s">
        <v>377</v>
      </c>
      <c r="D139" s="73"/>
      <c r="E139" s="151" t="s">
        <v>431</v>
      </c>
      <c r="F139" s="151" t="s">
        <v>431</v>
      </c>
      <c r="G139" s="151" t="s">
        <v>431</v>
      </c>
      <c r="H139" s="151" t="s">
        <v>431</v>
      </c>
      <c r="I139" s="151" t="s">
        <v>429</v>
      </c>
      <c r="J139" s="151" t="s">
        <v>429</v>
      </c>
      <c r="K139" s="151" t="s">
        <v>431</v>
      </c>
      <c r="L139" s="146" t="s">
        <v>429</v>
      </c>
      <c r="M139" s="151" t="s">
        <v>431</v>
      </c>
      <c r="N139" s="151" t="s">
        <v>431</v>
      </c>
      <c r="O139" s="151" t="s">
        <v>431</v>
      </c>
      <c r="P139" s="151" t="s">
        <v>431</v>
      </c>
      <c r="Q139" s="151" t="s">
        <v>431</v>
      </c>
      <c r="R139" s="151" t="s">
        <v>431</v>
      </c>
      <c r="S139" s="151" t="s">
        <v>431</v>
      </c>
      <c r="T139" s="151" t="s">
        <v>431</v>
      </c>
      <c r="U139" s="151" t="s">
        <v>431</v>
      </c>
      <c r="V139" s="151" t="s">
        <v>431</v>
      </c>
      <c r="W139" s="151" t="s">
        <v>431</v>
      </c>
      <c r="X139" s="151" t="s">
        <v>431</v>
      </c>
      <c r="Y139" s="151" t="s">
        <v>431</v>
      </c>
      <c r="Z139" s="151" t="s">
        <v>431</v>
      </c>
      <c r="AA139" s="151" t="s">
        <v>431</v>
      </c>
      <c r="AB139" s="151" t="s">
        <v>431</v>
      </c>
      <c r="AC139" s="151" t="s">
        <v>431</v>
      </c>
      <c r="AD139" s="151" t="s">
        <v>431</v>
      </c>
      <c r="AE139" s="60"/>
      <c r="AF139" s="26" t="s">
        <v>432</v>
      </c>
      <c r="AG139" s="26" t="s">
        <v>432</v>
      </c>
      <c r="AH139" s="26" t="s">
        <v>432</v>
      </c>
      <c r="AI139" s="26" t="s">
        <v>432</v>
      </c>
      <c r="AJ139" s="26" t="s">
        <v>432</v>
      </c>
      <c r="AK139" s="26"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26" t="s">
        <v>430</v>
      </c>
      <c r="AG140" s="26" t="s">
        <v>430</v>
      </c>
      <c r="AH140" s="26" t="s">
        <v>430</v>
      </c>
      <c r="AI140" s="26" t="s">
        <v>430</v>
      </c>
      <c r="AJ140" s="26" t="s">
        <v>430</v>
      </c>
      <c r="AK140" s="26" t="s">
        <v>430</v>
      </c>
      <c r="AL140" s="49" t="s">
        <v>412</v>
      </c>
    </row>
    <row r="141" spans="1:38" s="9" customFormat="1" ht="37.5" customHeight="1" thickBot="1" x14ac:dyDescent="0.25">
      <c r="A141" s="89"/>
      <c r="B141" s="90" t="s">
        <v>323</v>
      </c>
      <c r="C141" s="91" t="s">
        <v>388</v>
      </c>
      <c r="D141" s="89" t="s">
        <v>142</v>
      </c>
      <c r="E141" s="20">
        <f>SUM(E14:E140)</f>
        <v>79.875148999999979</v>
      </c>
      <c r="F141" s="20">
        <f t="shared" ref="F141:AD141" si="0">SUM(F14:F140)</f>
        <v>63.737064999999994</v>
      </c>
      <c r="G141" s="20">
        <f t="shared" si="0"/>
        <v>272.38499899999994</v>
      </c>
      <c r="H141" s="20">
        <f t="shared" si="0"/>
        <v>22.187337000000003</v>
      </c>
      <c r="I141" s="20">
        <f t="shared" si="0"/>
        <v>0</v>
      </c>
      <c r="J141" s="20">
        <f t="shared" si="0"/>
        <v>0</v>
      </c>
      <c r="K141" s="20">
        <f t="shared" si="0"/>
        <v>279.08252199999998</v>
      </c>
      <c r="L141" s="20">
        <f t="shared" si="0"/>
        <v>0</v>
      </c>
      <c r="M141" s="20">
        <f t="shared" si="0"/>
        <v>236.24234399999992</v>
      </c>
      <c r="N141" s="20">
        <f t="shared" si="0"/>
        <v>207.11436850000001</v>
      </c>
      <c r="O141" s="20">
        <f t="shared" si="0"/>
        <v>4.5611167000000004</v>
      </c>
      <c r="P141" s="20">
        <f t="shared" si="0"/>
        <v>1.2007087000000001</v>
      </c>
      <c r="Q141" s="20">
        <f t="shared" si="0"/>
        <v>18.919004399999999</v>
      </c>
      <c r="R141" s="20">
        <f>SUM(R14:R140)</f>
        <v>18.422116800000001</v>
      </c>
      <c r="S141" s="20">
        <f t="shared" si="0"/>
        <v>10.980635199999996</v>
      </c>
      <c r="T141" s="20">
        <f t="shared" si="0"/>
        <v>27.411816199999997</v>
      </c>
      <c r="U141" s="20">
        <f t="shared" si="0"/>
        <v>2.1874600000000001E-2</v>
      </c>
      <c r="V141" s="20">
        <f t="shared" si="0"/>
        <v>106.01738850000002</v>
      </c>
      <c r="W141" s="20">
        <f t="shared" si="0"/>
        <v>8.1247619999999987</v>
      </c>
      <c r="X141" s="20">
        <f t="shared" si="0"/>
        <v>2.3680865</v>
      </c>
      <c r="Y141" s="20">
        <f t="shared" si="0"/>
        <v>2.7492513000000001</v>
      </c>
      <c r="Z141" s="20">
        <f t="shared" si="0"/>
        <v>1.5096782999999998</v>
      </c>
      <c r="AA141" s="20">
        <f t="shared" si="0"/>
        <v>1.5672832999999999</v>
      </c>
      <c r="AB141" s="20">
        <f t="shared" si="0"/>
        <v>8.1942994000000002</v>
      </c>
      <c r="AC141" s="20">
        <f t="shared" si="0"/>
        <v>0.19651299999999999</v>
      </c>
      <c r="AD141" s="20">
        <f t="shared" si="0"/>
        <v>8.3757820000000009</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79.875148999999979</v>
      </c>
      <c r="F152" s="14">
        <f t="shared" ref="F152:AD152" si="1">F141 + F151 + IF(AND(OR($B$4="AT",$B$4="BE",$B$4="CH",$B$4="GB",$B$4="IE",$B$4="LT",$B$4="LU",$B$4="NL"),SUM(F143:F149)&gt;0),SUM(F143:F149)-SUM(F27:F33),0)</f>
        <v>63.737064999999994</v>
      </c>
      <c r="G152" s="14">
        <f t="shared" si="1"/>
        <v>272.38499899999994</v>
      </c>
      <c r="H152" s="14">
        <f t="shared" si="1"/>
        <v>22.187337000000003</v>
      </c>
      <c r="I152" s="14">
        <f t="shared" si="1"/>
        <v>0</v>
      </c>
      <c r="J152" s="14">
        <f t="shared" si="1"/>
        <v>0</v>
      </c>
      <c r="K152" s="14">
        <f t="shared" si="1"/>
        <v>279.08252199999998</v>
      </c>
      <c r="L152" s="14">
        <f t="shared" si="1"/>
        <v>0</v>
      </c>
      <c r="M152" s="14">
        <f t="shared" si="1"/>
        <v>236.24234399999992</v>
      </c>
      <c r="N152" s="14">
        <f t="shared" si="1"/>
        <v>207.11436850000001</v>
      </c>
      <c r="O152" s="14">
        <f t="shared" si="1"/>
        <v>4.5611167000000004</v>
      </c>
      <c r="P152" s="14">
        <f t="shared" si="1"/>
        <v>1.2007087000000001</v>
      </c>
      <c r="Q152" s="14">
        <f t="shared" si="1"/>
        <v>18.919004399999999</v>
      </c>
      <c r="R152" s="14">
        <f t="shared" si="1"/>
        <v>18.422116800000001</v>
      </c>
      <c r="S152" s="14">
        <f t="shared" si="1"/>
        <v>10.980635199999996</v>
      </c>
      <c r="T152" s="14">
        <f t="shared" si="1"/>
        <v>27.411816199999997</v>
      </c>
      <c r="U152" s="14">
        <f t="shared" si="1"/>
        <v>2.1874600000000001E-2</v>
      </c>
      <c r="V152" s="14">
        <f t="shared" si="1"/>
        <v>106.01738850000002</v>
      </c>
      <c r="W152" s="14">
        <f t="shared" si="1"/>
        <v>8.1247619999999987</v>
      </c>
      <c r="X152" s="14">
        <f t="shared" si="1"/>
        <v>2.3680865</v>
      </c>
      <c r="Y152" s="14">
        <f t="shared" si="1"/>
        <v>2.7492513000000001</v>
      </c>
      <c r="Z152" s="14">
        <f t="shared" si="1"/>
        <v>1.5096782999999998</v>
      </c>
      <c r="AA152" s="14">
        <f t="shared" si="1"/>
        <v>1.5672832999999999</v>
      </c>
      <c r="AB152" s="14">
        <f t="shared" si="1"/>
        <v>8.1942994000000002</v>
      </c>
      <c r="AC152" s="14">
        <f t="shared" si="1"/>
        <v>0.19651299999999999</v>
      </c>
      <c r="AD152" s="14">
        <f t="shared" si="1"/>
        <v>8.3757820000000009</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79.875148999999979</v>
      </c>
      <c r="F154" s="14">
        <f>F141 + F153 - IF(OR($B$6=2005,$B$6&gt;=2020),SUM(F99:F122),0) + IF(AND(OR($B$4="AT",$B$4="BE",$B$4="CH",$B$4="GB",$B$4="IE",$B$4="LT",$B$4="LU",$B$4="NL"),SUM(F143:F149)&gt;0),SUM(F143:F149)-SUM(F27:F33),0)</f>
        <v>63.737064999999994</v>
      </c>
      <c r="G154" s="14">
        <f>G141 + G153 + IF(AND(OR($B$4="AT",$B$4="BE",$B$4="CH",$B$4="GB",$B$4="IE",$B$4="LT",$B$4="LU",$B$4="NL"),SUM(G143:G149)&gt;0),SUM(G143:G149)-SUM(G27:G33),0)</f>
        <v>272.38499899999994</v>
      </c>
      <c r="H154" s="14">
        <f t="shared" ref="H154:AD154" si="2">H141 + H153 + IF(AND(OR($B$4="AT",$B$4="BE",$B$4="CH",$B$4="GB",$B$4="IE",$B$4="LT",$B$4="LU",$B$4="NL"),SUM(H143:H149)&gt;0),SUM(H143:H149)-SUM(H27:H33),0)</f>
        <v>22.187337000000003</v>
      </c>
      <c r="I154" s="14">
        <f t="shared" si="2"/>
        <v>0</v>
      </c>
      <c r="J154" s="14">
        <f t="shared" si="2"/>
        <v>0</v>
      </c>
      <c r="K154" s="14">
        <f t="shared" si="2"/>
        <v>279.08252199999998</v>
      </c>
      <c r="L154" s="14">
        <f t="shared" si="2"/>
        <v>0</v>
      </c>
      <c r="M154" s="14">
        <f t="shared" si="2"/>
        <v>236.24234399999992</v>
      </c>
      <c r="N154" s="14">
        <f t="shared" si="2"/>
        <v>207.11436850000001</v>
      </c>
      <c r="O154" s="14">
        <f t="shared" si="2"/>
        <v>4.5611167000000004</v>
      </c>
      <c r="P154" s="14">
        <f t="shared" si="2"/>
        <v>1.2007087000000001</v>
      </c>
      <c r="Q154" s="14">
        <f t="shared" si="2"/>
        <v>18.919004399999999</v>
      </c>
      <c r="R154" s="14">
        <f t="shared" si="2"/>
        <v>18.422116800000001</v>
      </c>
      <c r="S154" s="14">
        <f t="shared" si="2"/>
        <v>10.980635199999996</v>
      </c>
      <c r="T154" s="14">
        <f t="shared" si="2"/>
        <v>27.411816199999997</v>
      </c>
      <c r="U154" s="14">
        <f t="shared" si="2"/>
        <v>2.1874600000000001E-2</v>
      </c>
      <c r="V154" s="14">
        <f t="shared" si="2"/>
        <v>106.01738850000002</v>
      </c>
      <c r="W154" s="14">
        <f t="shared" si="2"/>
        <v>8.1247619999999987</v>
      </c>
      <c r="X154" s="14">
        <f t="shared" si="2"/>
        <v>2.3680865</v>
      </c>
      <c r="Y154" s="14">
        <f t="shared" si="2"/>
        <v>2.7492513000000001</v>
      </c>
      <c r="Z154" s="14">
        <f t="shared" si="2"/>
        <v>1.5096782999999998</v>
      </c>
      <c r="AA154" s="14">
        <f t="shared" si="2"/>
        <v>1.5672832999999999</v>
      </c>
      <c r="AB154" s="14">
        <f t="shared" si="2"/>
        <v>8.1942994000000002</v>
      </c>
      <c r="AC154" s="14">
        <f t="shared" si="2"/>
        <v>0.19651299999999999</v>
      </c>
      <c r="AD154" s="14">
        <f t="shared" si="2"/>
        <v>8.3757820000000009</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23">
        <v>0.36916100000000002</v>
      </c>
      <c r="F157" s="23">
        <v>1.4420000000000001E-2</v>
      </c>
      <c r="G157" s="23">
        <v>2.8840999999999999E-2</v>
      </c>
      <c r="H157" s="23" t="s">
        <v>431</v>
      </c>
      <c r="I157" s="23" t="s">
        <v>429</v>
      </c>
      <c r="J157" s="23" t="s">
        <v>429</v>
      </c>
      <c r="K157" s="23">
        <v>5.7679999999999997E-3</v>
      </c>
      <c r="L157" s="23" t="s">
        <v>429</v>
      </c>
      <c r="M157" s="23">
        <v>3.1725000000000003E-2</v>
      </c>
      <c r="N157" s="23" t="s">
        <v>431</v>
      </c>
      <c r="O157" s="23" t="s">
        <v>431</v>
      </c>
      <c r="P157" s="23" t="s">
        <v>431</v>
      </c>
      <c r="Q157" s="23" t="s">
        <v>431</v>
      </c>
      <c r="R157" s="23" t="s">
        <v>431</v>
      </c>
      <c r="S157" s="23" t="s">
        <v>431</v>
      </c>
      <c r="T157" s="23" t="s">
        <v>431</v>
      </c>
      <c r="U157" s="23" t="s">
        <v>431</v>
      </c>
      <c r="V157" s="23" t="s">
        <v>431</v>
      </c>
      <c r="W157" s="23" t="s">
        <v>431</v>
      </c>
      <c r="X157" s="23" t="s">
        <v>431</v>
      </c>
      <c r="Y157" s="23" t="s">
        <v>431</v>
      </c>
      <c r="Z157" s="23" t="s">
        <v>431</v>
      </c>
      <c r="AA157" s="23" t="s">
        <v>431</v>
      </c>
      <c r="AB157" s="23" t="s">
        <v>431</v>
      </c>
      <c r="AC157" s="23" t="s">
        <v>432</v>
      </c>
      <c r="AD157" s="23" t="s">
        <v>432</v>
      </c>
      <c r="AE157" s="63"/>
      <c r="AF157" s="23">
        <v>1256.229</v>
      </c>
      <c r="AG157" s="23" t="s">
        <v>432</v>
      </c>
      <c r="AH157" s="23" t="s">
        <v>432</v>
      </c>
      <c r="AI157" s="23" t="s">
        <v>432</v>
      </c>
      <c r="AJ157" s="23" t="s">
        <v>432</v>
      </c>
      <c r="AK157" s="23" t="s">
        <v>432</v>
      </c>
      <c r="AL157" s="57" t="s">
        <v>49</v>
      </c>
    </row>
    <row r="158" spans="1:38" s="1" customFormat="1" ht="26.25" customHeight="1" thickBot="1" x14ac:dyDescent="0.25">
      <c r="A158" s="57" t="s">
        <v>327</v>
      </c>
      <c r="B158" s="57" t="s">
        <v>330</v>
      </c>
      <c r="C158" s="108" t="s">
        <v>331</v>
      </c>
      <c r="D158" s="109"/>
      <c r="E158" s="23">
        <v>1.5592999999999999E-2</v>
      </c>
      <c r="F158" s="23">
        <v>1.5100000000000001E-4</v>
      </c>
      <c r="G158" s="23">
        <v>1.5139999999999999E-3</v>
      </c>
      <c r="H158" s="23" t="s">
        <v>431</v>
      </c>
      <c r="I158" s="23" t="s">
        <v>429</v>
      </c>
      <c r="J158" s="23" t="s">
        <v>429</v>
      </c>
      <c r="K158" s="23">
        <v>3.0299999999999999E-4</v>
      </c>
      <c r="L158" s="23" t="s">
        <v>429</v>
      </c>
      <c r="M158" s="23">
        <v>3.0279999999999999E-3</v>
      </c>
      <c r="N158" s="23" t="s">
        <v>431</v>
      </c>
      <c r="O158" s="23" t="s">
        <v>431</v>
      </c>
      <c r="P158" s="23" t="s">
        <v>431</v>
      </c>
      <c r="Q158" s="23" t="s">
        <v>431</v>
      </c>
      <c r="R158" s="23" t="s">
        <v>431</v>
      </c>
      <c r="S158" s="23" t="s">
        <v>431</v>
      </c>
      <c r="T158" s="23" t="s">
        <v>431</v>
      </c>
      <c r="U158" s="23" t="s">
        <v>431</v>
      </c>
      <c r="V158" s="23" t="s">
        <v>431</v>
      </c>
      <c r="W158" s="23" t="s">
        <v>431</v>
      </c>
      <c r="X158" s="23" t="s">
        <v>431</v>
      </c>
      <c r="Y158" s="23" t="s">
        <v>431</v>
      </c>
      <c r="Z158" s="23" t="s">
        <v>431</v>
      </c>
      <c r="AA158" s="23" t="s">
        <v>431</v>
      </c>
      <c r="AB158" s="23" t="s">
        <v>431</v>
      </c>
      <c r="AC158" s="23" t="s">
        <v>432</v>
      </c>
      <c r="AD158" s="23" t="s">
        <v>432</v>
      </c>
      <c r="AE158" s="63"/>
      <c r="AF158" s="23">
        <v>65.986999999999995</v>
      </c>
      <c r="AG158" s="23" t="s">
        <v>432</v>
      </c>
      <c r="AH158" s="23" t="s">
        <v>432</v>
      </c>
      <c r="AI158" s="23" t="s">
        <v>432</v>
      </c>
      <c r="AJ158" s="23" t="s">
        <v>432</v>
      </c>
      <c r="AK158" s="23" t="s">
        <v>432</v>
      </c>
      <c r="AL158" s="57" t="s">
        <v>49</v>
      </c>
    </row>
    <row r="159" spans="1:38" s="1" customFormat="1" ht="26.25" customHeight="1" thickBot="1" x14ac:dyDescent="0.25">
      <c r="A159" s="57" t="s">
        <v>332</v>
      </c>
      <c r="B159" s="57" t="s">
        <v>333</v>
      </c>
      <c r="C159" s="108" t="s">
        <v>411</v>
      </c>
      <c r="D159" s="109"/>
      <c r="E159" s="23">
        <v>14.0938</v>
      </c>
      <c r="F159" s="23">
        <v>0.48330000000000006</v>
      </c>
      <c r="G159" s="23">
        <v>8.4239999999999995</v>
      </c>
      <c r="H159" s="23" t="s">
        <v>431</v>
      </c>
      <c r="I159" s="23" t="s">
        <v>429</v>
      </c>
      <c r="J159" s="23" t="s">
        <v>429</v>
      </c>
      <c r="K159" s="23">
        <v>0.97670000000000001</v>
      </c>
      <c r="L159" s="23" t="s">
        <v>429</v>
      </c>
      <c r="M159" s="23">
        <v>1.3172000000000001</v>
      </c>
      <c r="N159" s="23">
        <v>3.0689999999999999E-2</v>
      </c>
      <c r="O159" s="23">
        <v>3.29E-3</v>
      </c>
      <c r="P159" s="23">
        <v>3.8300000000000001E-3</v>
      </c>
      <c r="Q159" s="23">
        <v>0.10376000000000001</v>
      </c>
      <c r="R159" s="23">
        <v>0.11007</v>
      </c>
      <c r="S159" s="23">
        <v>0.21251</v>
      </c>
      <c r="T159" s="23">
        <v>4.859</v>
      </c>
      <c r="U159" s="23">
        <v>3.4409999999999996E-2</v>
      </c>
      <c r="V159" s="23">
        <v>0.21360000000000001</v>
      </c>
      <c r="W159" s="23">
        <v>7.4480000000000005E-2</v>
      </c>
      <c r="X159" s="23" t="s">
        <v>431</v>
      </c>
      <c r="Y159" s="23" t="s">
        <v>431</v>
      </c>
      <c r="Z159" s="23" t="s">
        <v>431</v>
      </c>
      <c r="AA159" s="23" t="s">
        <v>431</v>
      </c>
      <c r="AB159" s="23" t="s">
        <v>431</v>
      </c>
      <c r="AC159" s="23">
        <v>2.3299999999999998E-2</v>
      </c>
      <c r="AD159" s="23">
        <v>8.7095999999999993E-2</v>
      </c>
      <c r="AE159" s="63"/>
      <c r="AF159" s="23">
        <v>7317.1</v>
      </c>
      <c r="AG159" s="23" t="s">
        <v>432</v>
      </c>
      <c r="AH159" s="23" t="s">
        <v>432</v>
      </c>
      <c r="AI159" s="23" t="s">
        <v>432</v>
      </c>
      <c r="AJ159" s="23" t="s">
        <v>432</v>
      </c>
      <c r="AK159" s="23" t="s">
        <v>432</v>
      </c>
      <c r="AL159" s="57" t="s">
        <v>49</v>
      </c>
    </row>
    <row r="160" spans="1:38" s="1" customFormat="1" ht="26.25" customHeight="1" thickBot="1" x14ac:dyDescent="0.25">
      <c r="A160" s="57" t="s">
        <v>334</v>
      </c>
      <c r="B160" s="57" t="s">
        <v>335</v>
      </c>
      <c r="C160" s="108" t="s">
        <v>336</v>
      </c>
      <c r="D160" s="109"/>
      <c r="E160" s="23" t="s">
        <v>430</v>
      </c>
      <c r="F160" s="23" t="s">
        <v>430</v>
      </c>
      <c r="G160" s="23" t="s">
        <v>430</v>
      </c>
      <c r="H160" s="23" t="s">
        <v>430</v>
      </c>
      <c r="I160" s="23" t="s">
        <v>430</v>
      </c>
      <c r="J160" s="23" t="s">
        <v>430</v>
      </c>
      <c r="K160" s="23" t="s">
        <v>430</v>
      </c>
      <c r="L160" s="23" t="s">
        <v>430</v>
      </c>
      <c r="M160" s="23" t="s">
        <v>430</v>
      </c>
      <c r="N160" s="23" t="s">
        <v>430</v>
      </c>
      <c r="O160" s="23" t="s">
        <v>430</v>
      </c>
      <c r="P160" s="23" t="s">
        <v>430</v>
      </c>
      <c r="Q160" s="23" t="s">
        <v>430</v>
      </c>
      <c r="R160" s="23" t="s">
        <v>430</v>
      </c>
      <c r="S160" s="23" t="s">
        <v>430</v>
      </c>
      <c r="T160" s="23" t="s">
        <v>430</v>
      </c>
      <c r="U160" s="23" t="s">
        <v>430</v>
      </c>
      <c r="V160" s="23" t="s">
        <v>430</v>
      </c>
      <c r="W160" s="23" t="s">
        <v>430</v>
      </c>
      <c r="X160" s="23" t="s">
        <v>430</v>
      </c>
      <c r="Y160" s="23" t="s">
        <v>430</v>
      </c>
      <c r="Z160" s="23" t="s">
        <v>430</v>
      </c>
      <c r="AA160" s="23" t="s">
        <v>430</v>
      </c>
      <c r="AB160" s="23" t="s">
        <v>430</v>
      </c>
      <c r="AC160" s="23" t="s">
        <v>430</v>
      </c>
      <c r="AD160" s="23" t="s">
        <v>430</v>
      </c>
      <c r="AE160" s="63"/>
      <c r="AF160" s="23" t="s">
        <v>430</v>
      </c>
      <c r="AG160" s="23" t="s">
        <v>430</v>
      </c>
      <c r="AH160" s="23" t="s">
        <v>430</v>
      </c>
      <c r="AI160" s="23" t="s">
        <v>430</v>
      </c>
      <c r="AJ160" s="23" t="s">
        <v>430</v>
      </c>
      <c r="AK160" s="23" t="s">
        <v>430</v>
      </c>
      <c r="AL160" s="57" t="s">
        <v>49</v>
      </c>
    </row>
    <row r="161" spans="1:38" s="2" customFormat="1" ht="26.25" customHeight="1" thickBot="1" x14ac:dyDescent="0.25">
      <c r="A161" s="58" t="s">
        <v>334</v>
      </c>
      <c r="B161" s="58" t="s">
        <v>337</v>
      </c>
      <c r="C161" s="110" t="s">
        <v>338</v>
      </c>
      <c r="D161" s="111"/>
      <c r="E161" s="24" t="s">
        <v>430</v>
      </c>
      <c r="F161" s="24" t="s">
        <v>430</v>
      </c>
      <c r="G161" s="24" t="s">
        <v>430</v>
      </c>
      <c r="H161" s="24" t="s">
        <v>430</v>
      </c>
      <c r="I161" s="24" t="s">
        <v>430</v>
      </c>
      <c r="J161" s="24" t="s">
        <v>430</v>
      </c>
      <c r="K161" s="24" t="s">
        <v>430</v>
      </c>
      <c r="L161" s="24" t="s">
        <v>430</v>
      </c>
      <c r="M161" s="24" t="s">
        <v>430</v>
      </c>
      <c r="N161" s="24" t="s">
        <v>430</v>
      </c>
      <c r="O161" s="24" t="s">
        <v>430</v>
      </c>
      <c r="P161" s="24" t="s">
        <v>430</v>
      </c>
      <c r="Q161" s="24" t="s">
        <v>430</v>
      </c>
      <c r="R161" s="24" t="s">
        <v>430</v>
      </c>
      <c r="S161" s="24" t="s">
        <v>430</v>
      </c>
      <c r="T161" s="24" t="s">
        <v>430</v>
      </c>
      <c r="U161" s="24" t="s">
        <v>430</v>
      </c>
      <c r="V161" s="24" t="s">
        <v>430</v>
      </c>
      <c r="W161" s="24" t="s">
        <v>430</v>
      </c>
      <c r="X161" s="24" t="s">
        <v>430</v>
      </c>
      <c r="Y161" s="24" t="s">
        <v>430</v>
      </c>
      <c r="Z161" s="24" t="s">
        <v>430</v>
      </c>
      <c r="AA161" s="24" t="s">
        <v>430</v>
      </c>
      <c r="AB161" s="24" t="s">
        <v>430</v>
      </c>
      <c r="AC161" s="24" t="s">
        <v>430</v>
      </c>
      <c r="AD161" s="24" t="s">
        <v>430</v>
      </c>
      <c r="AE161" s="64"/>
      <c r="AF161" s="24" t="s">
        <v>430</v>
      </c>
      <c r="AG161" s="24" t="s">
        <v>430</v>
      </c>
      <c r="AH161" s="24" t="s">
        <v>430</v>
      </c>
      <c r="AI161" s="24" t="s">
        <v>430</v>
      </c>
      <c r="AJ161" s="24" t="s">
        <v>430</v>
      </c>
      <c r="AK161" s="24" t="s">
        <v>430</v>
      </c>
      <c r="AL161" s="58" t="s">
        <v>412</v>
      </c>
    </row>
    <row r="162" spans="1:38" s="2" customFormat="1" ht="26.25" customHeight="1" thickBot="1" x14ac:dyDescent="0.25">
      <c r="A162" s="59" t="s">
        <v>339</v>
      </c>
      <c r="B162" s="59" t="s">
        <v>340</v>
      </c>
      <c r="C162" s="112" t="s">
        <v>341</v>
      </c>
      <c r="D162" s="113"/>
      <c r="E162" s="25" t="s">
        <v>430</v>
      </c>
      <c r="F162" s="25" t="s">
        <v>430</v>
      </c>
      <c r="G162" s="25" t="s">
        <v>430</v>
      </c>
      <c r="H162" s="25" t="s">
        <v>430</v>
      </c>
      <c r="I162" s="25" t="s">
        <v>430</v>
      </c>
      <c r="J162" s="25" t="s">
        <v>430</v>
      </c>
      <c r="K162" s="25" t="s">
        <v>430</v>
      </c>
      <c r="L162" s="25" t="s">
        <v>430</v>
      </c>
      <c r="M162" s="25" t="s">
        <v>430</v>
      </c>
      <c r="N162" s="25" t="s">
        <v>430</v>
      </c>
      <c r="O162" s="25" t="s">
        <v>430</v>
      </c>
      <c r="P162" s="25" t="s">
        <v>430</v>
      </c>
      <c r="Q162" s="25" t="s">
        <v>430</v>
      </c>
      <c r="R162" s="25" t="s">
        <v>430</v>
      </c>
      <c r="S162" s="25" t="s">
        <v>430</v>
      </c>
      <c r="T162" s="25" t="s">
        <v>430</v>
      </c>
      <c r="U162" s="25" t="s">
        <v>430</v>
      </c>
      <c r="V162" s="25" t="s">
        <v>430</v>
      </c>
      <c r="W162" s="25" t="s">
        <v>430</v>
      </c>
      <c r="X162" s="25" t="s">
        <v>430</v>
      </c>
      <c r="Y162" s="25" t="s">
        <v>430</v>
      </c>
      <c r="Z162" s="25" t="s">
        <v>430</v>
      </c>
      <c r="AA162" s="25" t="s">
        <v>430</v>
      </c>
      <c r="AB162" s="25" t="s">
        <v>430</v>
      </c>
      <c r="AC162" s="25" t="s">
        <v>430</v>
      </c>
      <c r="AD162" s="25" t="s">
        <v>430</v>
      </c>
      <c r="AE162" s="64"/>
      <c r="AF162" s="25" t="s">
        <v>430</v>
      </c>
      <c r="AG162" s="25" t="s">
        <v>430</v>
      </c>
      <c r="AH162" s="25" t="s">
        <v>430</v>
      </c>
      <c r="AI162" s="25" t="s">
        <v>430</v>
      </c>
      <c r="AJ162" s="25" t="s">
        <v>430</v>
      </c>
      <c r="AK162" s="25" t="s">
        <v>430</v>
      </c>
      <c r="AL162" s="59" t="s">
        <v>412</v>
      </c>
    </row>
    <row r="163" spans="1:38" s="2" customFormat="1" ht="26.25" customHeight="1" thickBot="1" x14ac:dyDescent="0.25">
      <c r="A163" s="59" t="s">
        <v>339</v>
      </c>
      <c r="B163" s="59" t="s">
        <v>342</v>
      </c>
      <c r="C163" s="112" t="s">
        <v>343</v>
      </c>
      <c r="D163" s="113"/>
      <c r="E163" s="25">
        <v>1.9400000000000001E-2</v>
      </c>
      <c r="F163" s="25">
        <v>5.8200000000000002E-2</v>
      </c>
      <c r="G163" s="25">
        <v>3.8800000000000002E-3</v>
      </c>
      <c r="H163" s="25">
        <v>3.8800000000000002E-3</v>
      </c>
      <c r="I163" s="25">
        <v>0.26935999999999999</v>
      </c>
      <c r="J163" s="25">
        <v>0.32921800000000001</v>
      </c>
      <c r="K163" s="25">
        <v>0.50879099999999999</v>
      </c>
      <c r="L163" s="25">
        <v>2.4242E-2</v>
      </c>
      <c r="M163" s="25">
        <v>0.58199999999999996</v>
      </c>
      <c r="N163" s="25" t="s">
        <v>431</v>
      </c>
      <c r="O163" s="25" t="s">
        <v>431</v>
      </c>
      <c r="P163" s="25" t="s">
        <v>431</v>
      </c>
      <c r="Q163" s="25" t="s">
        <v>431</v>
      </c>
      <c r="R163" s="25" t="s">
        <v>431</v>
      </c>
      <c r="S163" s="25" t="s">
        <v>431</v>
      </c>
      <c r="T163" s="25" t="s">
        <v>431</v>
      </c>
      <c r="U163" s="25" t="s">
        <v>431</v>
      </c>
      <c r="V163" s="25" t="s">
        <v>431</v>
      </c>
      <c r="W163" s="25" t="s">
        <v>431</v>
      </c>
      <c r="X163" s="25" t="s">
        <v>431</v>
      </c>
      <c r="Y163" s="25" t="s">
        <v>431</v>
      </c>
      <c r="Z163" s="25" t="s">
        <v>431</v>
      </c>
      <c r="AA163" s="25" t="s">
        <v>431</v>
      </c>
      <c r="AB163" s="25" t="s">
        <v>431</v>
      </c>
      <c r="AC163" s="25" t="s">
        <v>431</v>
      </c>
      <c r="AD163" s="25" t="s">
        <v>432</v>
      </c>
      <c r="AE163" s="64"/>
      <c r="AF163" s="25" t="s">
        <v>432</v>
      </c>
      <c r="AG163" s="25" t="s">
        <v>432</v>
      </c>
      <c r="AH163" s="25" t="s">
        <v>432</v>
      </c>
      <c r="AI163" s="25" t="s">
        <v>432</v>
      </c>
      <c r="AJ163" s="25" t="s">
        <v>432</v>
      </c>
      <c r="AK163" s="25">
        <v>194</v>
      </c>
      <c r="AL163" s="59" t="s">
        <v>344</v>
      </c>
    </row>
    <row r="164" spans="1:38" s="2" customFormat="1" ht="26.25" customHeight="1" thickBot="1" x14ac:dyDescent="0.25">
      <c r="A164" s="59" t="s">
        <v>339</v>
      </c>
      <c r="B164" s="59" t="s">
        <v>345</v>
      </c>
      <c r="C164" s="112" t="s">
        <v>346</v>
      </c>
      <c r="D164" s="113"/>
      <c r="E164" s="25" t="s">
        <v>430</v>
      </c>
      <c r="F164" s="25">
        <v>35.438199999999995</v>
      </c>
      <c r="G164" s="25" t="s">
        <v>430</v>
      </c>
      <c r="H164" s="25" t="s">
        <v>430</v>
      </c>
      <c r="I164" s="25" t="s">
        <v>430</v>
      </c>
      <c r="J164" s="25" t="s">
        <v>430</v>
      </c>
      <c r="K164" s="25" t="s">
        <v>430</v>
      </c>
      <c r="L164" s="25" t="s">
        <v>430</v>
      </c>
      <c r="M164" s="25" t="s">
        <v>430</v>
      </c>
      <c r="N164" s="25" t="s">
        <v>430</v>
      </c>
      <c r="O164" s="25" t="s">
        <v>430</v>
      </c>
      <c r="P164" s="25" t="s">
        <v>430</v>
      </c>
      <c r="Q164" s="25" t="s">
        <v>430</v>
      </c>
      <c r="R164" s="25" t="s">
        <v>430</v>
      </c>
      <c r="S164" s="25" t="s">
        <v>430</v>
      </c>
      <c r="T164" s="25" t="s">
        <v>430</v>
      </c>
      <c r="U164" s="25" t="s">
        <v>430</v>
      </c>
      <c r="V164" s="25" t="s">
        <v>430</v>
      </c>
      <c r="W164" s="25" t="s">
        <v>430</v>
      </c>
      <c r="X164" s="25" t="s">
        <v>430</v>
      </c>
      <c r="Y164" s="25" t="s">
        <v>430</v>
      </c>
      <c r="Z164" s="25" t="s">
        <v>430</v>
      </c>
      <c r="AA164" s="25" t="s">
        <v>430</v>
      </c>
      <c r="AB164" s="25" t="s">
        <v>430</v>
      </c>
      <c r="AC164" s="25" t="s">
        <v>430</v>
      </c>
      <c r="AD164" s="25" t="s">
        <v>430</v>
      </c>
      <c r="AE164" s="68"/>
      <c r="AF164" s="25" t="s">
        <v>430</v>
      </c>
      <c r="AG164" s="25" t="s">
        <v>430</v>
      </c>
      <c r="AH164" s="25" t="s">
        <v>430</v>
      </c>
      <c r="AI164" s="25" t="s">
        <v>430</v>
      </c>
      <c r="AJ164" s="25" t="s">
        <v>430</v>
      </c>
      <c r="AK164" s="25"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12" t="s">
        <v>371</v>
      </c>
      <c r="B166" s="212"/>
      <c r="C166" s="212"/>
      <c r="D166" s="212"/>
      <c r="E166" s="212"/>
      <c r="F166" s="212"/>
      <c r="G166" s="212"/>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12" t="s">
        <v>375</v>
      </c>
      <c r="B167" s="212"/>
      <c r="C167" s="212"/>
      <c r="D167" s="212"/>
      <c r="E167" s="212"/>
      <c r="F167" s="212"/>
      <c r="G167" s="212"/>
      <c r="H167" s="133"/>
      <c r="I167" s="134"/>
      <c r="J167"/>
      <c r="K167"/>
      <c r="L167"/>
      <c r="M167" s="134"/>
      <c r="N167" s="134"/>
      <c r="O167" s="134"/>
      <c r="P167" s="134"/>
      <c r="Q167" s="134"/>
      <c r="R167" s="134"/>
      <c r="S167" s="134"/>
      <c r="T167" s="134"/>
      <c r="U167" s="134"/>
      <c r="AE167" s="142"/>
    </row>
    <row r="168" spans="1:38" s="141" customFormat="1" ht="26.25" customHeight="1" x14ac:dyDescent="0.25">
      <c r="A168" s="212" t="s">
        <v>372</v>
      </c>
      <c r="B168" s="212"/>
      <c r="C168" s="212"/>
      <c r="D168" s="212"/>
      <c r="E168" s="212"/>
      <c r="F168" s="212"/>
      <c r="G168" s="212"/>
      <c r="H168" s="133"/>
      <c r="I168" s="134"/>
      <c r="J168"/>
      <c r="K168"/>
      <c r="L168"/>
      <c r="M168" s="134"/>
      <c r="N168" s="134"/>
      <c r="O168" s="134"/>
      <c r="P168" s="134"/>
      <c r="Q168" s="134"/>
      <c r="R168" s="134"/>
      <c r="S168" s="134"/>
      <c r="T168" s="134"/>
      <c r="U168" s="134"/>
      <c r="AE168" s="142"/>
    </row>
    <row r="169" spans="1:38" s="139" customFormat="1" ht="26.25" customHeight="1" x14ac:dyDescent="0.25">
      <c r="A169" s="212" t="s">
        <v>373</v>
      </c>
      <c r="B169" s="212"/>
      <c r="C169" s="212"/>
      <c r="D169" s="212"/>
      <c r="E169" s="212"/>
      <c r="F169" s="212"/>
      <c r="G169" s="212"/>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12" t="s">
        <v>374</v>
      </c>
      <c r="B170" s="212"/>
      <c r="C170" s="212"/>
      <c r="D170" s="212"/>
      <c r="E170" s="212"/>
      <c r="F170" s="212"/>
      <c r="G170" s="212"/>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Töölehed</vt:lpstr>
      </vt:variant>
      <vt:variant>
        <vt:i4>29</vt:i4>
      </vt:variant>
    </vt:vector>
  </HeadingPairs>
  <TitlesOfParts>
    <vt:vector size="29" baseType="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2018-10-01T10:48:51Z</dcterms:created>
  <dcterms:modified xsi:type="dcterms:W3CDTF">2020-03-11T09:21:39Z</dcterms:modified>
</cp:coreProperties>
</file>